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tbo\Documents\PowerOpI\SQLServerRemote\"/>
    </mc:Choice>
  </mc:AlternateContent>
  <xr:revisionPtr revIDLastSave="0" documentId="13_ncr:1_{CF68DE23-F3F0-41B6-A96F-77A93FD1308D}" xr6:coauthVersionLast="47" xr6:coauthVersionMax="47" xr10:uidLastSave="{00000000-0000-0000-0000-000000000000}"/>
  <bookViews>
    <workbookView xWindow="12084" yWindow="2184" windowWidth="28560" windowHeight="16092" xr2:uid="{3D20B4E5-A4EE-4B6A-807D-B72B8DF672A2}"/>
  </bookViews>
  <sheets>
    <sheet name="Queries" sheetId="1" r:id="rId1"/>
    <sheet name="Sheet2" sheetId="2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6" i="1" l="1"/>
  <c r="B45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7" i="1"/>
  <c r="B48" i="1"/>
  <c r="B49" i="1"/>
  <c r="B50" i="1"/>
  <c r="B51" i="1"/>
  <c r="B52" i="1"/>
  <c r="B53" i="1"/>
  <c r="B54" i="1"/>
  <c r="D35" i="1" l="1"/>
  <c r="D34" i="1"/>
  <c r="D33" i="1"/>
  <c r="D30" i="1"/>
  <c r="D29" i="1"/>
  <c r="D28" i="1"/>
</calcChain>
</file>

<file path=xl/sharedStrings.xml><?xml version="1.0" encoding="utf-8"?>
<sst xmlns="http://schemas.openxmlformats.org/spreadsheetml/2006/main" count="1075" uniqueCount="144">
  <si>
    <t>qSetPermissions</t>
  </si>
  <si>
    <t>/*  SQL Server Login Set ROLE membership and permissions  */</t>
  </si>
  <si>
    <t>CREATE_spConfigACE</t>
  </si>
  <si>
    <t>/*  SQL Server DROP and replace spConfigACE  */</t>
  </si>
  <si>
    <t>EXEC_spConfigACE</t>
  </si>
  <si>
    <t>/*  SQL Server EXEC DROP and replace spConfigACE  */</t>
  </si>
  <si>
    <t>qImportMPP</t>
  </si>
  <si>
    <t>/*  SQL Server Embedded OPENROWSET Excel Worksheet  */</t>
  </si>
  <si>
    <t>qUnionGroupToolSource</t>
  </si>
  <si>
    <t>/*  SQL Server Embedded OPENROWSET UNION ALL  */</t>
  </si>
  <si>
    <t>DROP_spUnionGroupToolSource</t>
  </si>
  <si>
    <t>CREATE_spUnionGroupToolSource</t>
  </si>
  <si>
    <t>/*  SQL Server DROP and replace OPENROWSET spUnionGroupToolSource  */</t>
  </si>
  <si>
    <t>CONFIG_spUnionGroupToolSource</t>
  </si>
  <si>
    <t>EXEC_spUnionGroupToolSource</t>
  </si>
  <si>
    <t>/*  SQL Server EXEC OPEROWSET dbo.spUnionGroupToolSource  */</t>
  </si>
  <si>
    <t>EXEC_spUnionGroupToolSourceDirect</t>
  </si>
  <si>
    <t>/*  SQL Server EXEC no USE GO OPENROWSET dbo.spUnionGroupToolSource  */</t>
  </si>
  <si>
    <t>CREATE_LS_ ToolSource</t>
  </si>
  <si>
    <t>/*  SQL Server DROP and Replace LS to ToolSource.xlsm  */</t>
  </si>
  <si>
    <t>CREATE_spUnionQueryLS_ ToolSource</t>
  </si>
  <si>
    <t>/*  SQL Server CREATE SP using LS UNION ALL ToolSource  */</t>
  </si>
  <si>
    <t>EXEC_spUnionQueryLS_ ToolSource</t>
  </si>
  <si>
    <t>/*  SQL Server EXEC SP using LS UNION ALL ToolSource  */</t>
  </si>
  <si>
    <t>EXEC_spUnionQueryExcelLS_ ToolSource</t>
  </si>
  <si>
    <t>/*  SQL Server EXEC no USE GO SP using LS UNION ALL ToolSource  */</t>
  </si>
  <si>
    <t>CREATE_spBuildPlanLS_ToolSource</t>
  </si>
  <si>
    <t>/*  SQL Server CREATE SP using LS SELECT/JOIN ToolSource  */</t>
  </si>
  <si>
    <t>EXEC_spBuildPlanLS_ToolSource</t>
  </si>
  <si>
    <t>/*  SQL Server EXEC SP using LS SELECT/JOIN ToolSource  */</t>
  </si>
  <si>
    <t>EXEC_spBuildPlanExcelLS_ToolSource</t>
  </si>
  <si>
    <t>/*  SQL Server EXEC no USE GO SP using LS SELECT/JOIN ToolSource  */</t>
  </si>
  <si>
    <t>CREATE_Server1DatabaseName1</t>
  </si>
  <si>
    <t>qPUSH_TablesLSExport</t>
  </si>
  <si>
    <t>qPUSH_TablesLSDirect</t>
  </si>
  <si>
    <t>CREATE_spPushTablesLS</t>
  </si>
  <si>
    <t>EXEC_spPushTablesLSExport</t>
  </si>
  <si>
    <t>EXEC_spPushTablesLSDirect</t>
  </si>
  <si>
    <t>qPUSH_TablesOPENROWSETExport</t>
  </si>
  <si>
    <t>qPUSH_TablesOPENROWSETDirect</t>
  </si>
  <si>
    <t>CREATE_spPushTablesOPENROWSET</t>
  </si>
  <si>
    <t>EXEC_spPushTablesOPENROWSETExport</t>
  </si>
  <si>
    <t>EXEC_spPushTablesOPENROWSETDirect</t>
  </si>
  <si>
    <t>Default</t>
  </si>
  <si>
    <t>-</t>
  </si>
  <si>
    <t>/*  SQL Server CREATE Database */</t>
  </si>
  <si>
    <t xml:space="preserve">/*  SQL Server CREATE TABLE from EXCEL using LinkedServer; Export for SSMS  */ </t>
  </si>
  <si>
    <t xml:space="preserve">/*  SQL Server CREATE TABLE from EXCEL using LinkedServer; Direct Call  */ </t>
  </si>
  <si>
    <t xml:space="preserve">/*  SQL Server CREATE TABLE from EXCEL using OPENROWSET; Export for SSMS  */ </t>
  </si>
  <si>
    <t xml:space="preserve">/*  SQL Server CREATE TABLE from EXCEL using OPENROWSET; Direct Call  */ </t>
  </si>
  <si>
    <t>Name</t>
  </si>
  <si>
    <t>Brief</t>
  </si>
  <si>
    <t>FoundIn</t>
  </si>
  <si>
    <t>ToolManagement</t>
  </si>
  <si>
    <t>inTable</t>
  </si>
  <si>
    <t>tblSQL</t>
  </si>
  <si>
    <t>DirectiveOrCall</t>
  </si>
  <si>
    <t>Call</t>
  </si>
  <si>
    <t>Class</t>
  </si>
  <si>
    <t>LS</t>
  </si>
  <si>
    <t>SP</t>
  </si>
  <si>
    <t>Create</t>
  </si>
  <si>
    <t>Config</t>
  </si>
  <si>
    <t>Exec</t>
  </si>
  <si>
    <t>UnionGroup</t>
  </si>
  <si>
    <t>BuildPlan</t>
  </si>
  <si>
    <t>Push</t>
  </si>
  <si>
    <t>Database</t>
  </si>
  <si>
    <t>Drop</t>
  </si>
  <si>
    <t>ORS</t>
  </si>
  <si>
    <t>SQL</t>
  </si>
  <si>
    <t>Access</t>
  </si>
  <si>
    <t>ClassObject</t>
  </si>
  <si>
    <t>ReportType</t>
  </si>
  <si>
    <t>From M</t>
  </si>
  <si>
    <t>From TextFile</t>
  </si>
  <si>
    <t>mpp</t>
  </si>
  <si>
    <t>Source</t>
  </si>
  <si>
    <t>User</t>
  </si>
  <si>
    <t>Mgmt</t>
  </si>
  <si>
    <t>Use</t>
  </si>
  <si>
    <t>ACE</t>
  </si>
  <si>
    <t>Client</t>
  </si>
  <si>
    <t>CREATE_LS_database_P0001_Rollup</t>
  </si>
  <si>
    <t>/* SQL Server CREATE LINKEDSERVER LS_P0001_Rollup */</t>
  </si>
  <si>
    <t>qImportMPP_via_LS_database_P0001_Rollup</t>
  </si>
  <si>
    <t>/*  SQL Server import MPP via LS */</t>
  </si>
  <si>
    <t>PUSH-Queries.txt</t>
  </si>
  <si>
    <t>/* SQL Server CREATE spPUSH_TablesLoadResult_LSExport that pushes up data and result tables */</t>
  </si>
  <si>
    <t>qCREATE_spPushTablesLS_database_ToolSource</t>
  </si>
  <si>
    <t>EXEC_qCREATE_spPushTablesLS_database_ToolSource</t>
  </si>
  <si>
    <t>/* SQL Server EXEC qCREATE_spPushTablesLS_database_ToolSource to set up data tables and result tables */</t>
  </si>
  <si>
    <t>qBuildPlanTablesSQLDirect</t>
  </si>
  <si>
    <t>Table</t>
  </si>
  <si>
    <t>qBuildPlanTablesSQLExport</t>
  </si>
  <si>
    <t>Result</t>
  </si>
  <si>
    <t>qBuildPlanResultTableSQL</t>
  </si>
  <si>
    <t>qPUSH_MPP_LS_database_P0001_Rollup</t>
  </si>
  <si>
    <t>/* SQL Server PUSH MPP export file via LS Demo */</t>
  </si>
  <si>
    <t>/* SQL Server Query the Result Table for BuildPlan */</t>
  </si>
  <si>
    <t>/* SQL Server Create Query Result Table tblProto  */</t>
  </si>
  <si>
    <t>/* SQL Server Query TABLEs using SQL */</t>
  </si>
  <si>
    <t>#MSOLEDBSQL</t>
  </si>
  <si>
    <t>#SQLOLEDB</t>
  </si>
  <si>
    <t>#OleDb_DataSource</t>
  </si>
  <si>
    <t>#Sql_Database</t>
  </si>
  <si>
    <t>Case1OleDb_DataSource</t>
  </si>
  <si>
    <t>PQJoinLS_Proto</t>
  </si>
  <si>
    <t>PQJoinOPENROWSET</t>
  </si>
  <si>
    <t>Connection String for MSOLEDBSQL access method</t>
  </si>
  <si>
    <t>Connection String for SQLOLEDB access method</t>
  </si>
  <si>
    <t>Template</t>
  </si>
  <si>
    <t>All SQL</t>
  </si>
  <si>
    <t>Template for Power Query M source OleDb.DataSource</t>
  </si>
  <si>
    <t>Template for Power Query M source Sql.Database</t>
  </si>
  <si>
    <t>Direct use of OleDb.DataSource with SQL LS, with M Table.Join and Table.AddColumn</t>
  </si>
  <si>
    <t>Using Template #OleDb_DataSource: Demo, Inserts any named SQL Query from tblSQL into M</t>
  </si>
  <si>
    <t>Direct use of OleDb.DataSource with SQL OPENROWSET, with M Table.Join and Table.AddColumn</t>
  </si>
  <si>
    <t>Connection</t>
  </si>
  <si>
    <t>M</t>
  </si>
  <si>
    <t>tblConnectionConfig</t>
  </si>
  <si>
    <t>OleDb.DataSource</t>
  </si>
  <si>
    <t>Sql.Database</t>
  </si>
  <si>
    <t>/*  SQL Server DROP OPENROWSET spUnionGroupToolSourc - Demo  */</t>
  </si>
  <si>
    <t>/*  SQL Server Configure Microsoft.ACE.OLEDB.XX.0 - Utility */</t>
  </si>
  <si>
    <t>UsedIn</t>
  </si>
  <si>
    <t>/*  SQL Server CREATE spPush using LS */</t>
  </si>
  <si>
    <t>/*  SQL Server CREATE spPush using OPENROWSET */</t>
  </si>
  <si>
    <t>/*  SQL Server EXEC spPushTablesOPENROWSET */</t>
  </si>
  <si>
    <t>/*  SQL Server EXEC spPushTableOPENROWSETExport */</t>
  </si>
  <si>
    <t>Prioritize</t>
  </si>
  <si>
    <t>Yes</t>
  </si>
  <si>
    <t>_Brief</t>
  </si>
  <si>
    <t>Line</t>
  </si>
  <si>
    <t>SSMS Directive</t>
  </si>
  <si>
    <t>tblConnection</t>
  </si>
  <si>
    <t>Queries in tblSQL replace "-" with SELECT * FROM table specified for using Query in tblConnectionConfig</t>
  </si>
  <si>
    <t>/* SQL Server CREATE spPUSH_TablesLoadResult_OPENROWSETExport that pushes up data and result tables */</t>
  </si>
  <si>
    <t>/* SQL Server EXEC qCREATE_spPushTablesOPENROWSET to set up data tables and result tables */</t>
  </si>
  <si>
    <t>Delete</t>
  </si>
  <si>
    <t>Delete Dup</t>
  </si>
  <si>
    <t>ToolSource</t>
  </si>
  <si>
    <t>ToolClient</t>
  </si>
  <si>
    <t>ToolClientRemote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</si>
</sst>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4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4" xfId="0" applyNumberFormat="1" applyBorder="1"/>
    <xf numFmtId="0" fontId="0" fillId="0" borderId="6" xfId="0" applyNumberFormat="1" applyBorder="1"/>
    <xf numFmtId="0" fontId="1" fillId="0" borderId="1" xfId="0" pivotButton="1" applyFont="1" applyBorder="1"/>
    <xf numFmtId="0" fontId="1" fillId="0" borderId="4" xfId="0" applyFont="1" applyBorder="1"/>
    <xf numFmtId="0" fontId="1" fillId="0" borderId="0" xfId="0" applyFont="1"/>
    <xf numFmtId="0" fontId="4" fillId="0" borderId="0" xfId="0" applyFont="1" applyFill="1"/>
  </cellXfs>
  <cellStyles count="2">
    <cellStyle name="Normal" xfId="0" builtinId="0"/>
    <cellStyle name="Normal 2" xfId="1" xr:uid="{644DA009-8346-4035-ACC9-33B57A0E3156}"/>
  </cellStyles>
  <dxfs count="19"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0" formatCode="General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etboyz@rbixler.onmicrosoft.com" refreshedDate="44722.483395601848" createdVersion="8" refreshedVersion="8" minRefreshableVersion="3" recordCount="45" xr:uid="{71809035-965F-414A-BB7F-29CDDDAAE38E}">
  <cacheSource type="worksheet">
    <worksheetSource name="tblQueries"/>
  </cacheSource>
  <cacheFields count="13">
    <cacheField name="Name" numFmtId="0">
      <sharedItems count="44">
        <s v="qSetPermissions"/>
        <s v="CREATE_spConfigACE"/>
        <s v="EXEC_spConfigACE"/>
        <s v="qImportMPP"/>
        <s v="qUnionGroupToolSource"/>
        <s v="DROP_spUnionGroupToolSource"/>
        <s v="CREATE_spUnionGroupToolSource"/>
        <s v="CONFIG_spUnionGroupToolSource"/>
        <s v="EXEC_spUnionGroupToolSource"/>
        <s v="EXEC_spUnionGroupToolSourceDirect"/>
        <s v="CREATE_LS_ ToolSource"/>
        <s v="CREATE_spUnionQueryLS_ ToolSource"/>
        <s v="EXEC_spUnionQueryLS_ ToolSource"/>
        <s v="EXEC_spUnionQueryExcelLS_ ToolSource"/>
        <s v="CREATE_spBuildPlanLS_ToolSource"/>
        <s v="EXEC_spBuildPlanLS_ToolSource"/>
        <s v="EXEC_spBuildPlanExcelLS_ToolSource"/>
        <s v="CREATE_Server1DatabaseName1"/>
        <s v="qPUSH_TablesLSExport"/>
        <s v="qPUSH_TablesLSDirect"/>
        <s v="CREATE_spPushTablesLS"/>
        <s v="EXEC_spPushTablesLSExport"/>
        <s v="EXEC_spPushTablesLSDirect"/>
        <s v="qPUSH_TablesOPENROWSETExport"/>
        <s v="qPUSH_TablesOPENROWSETDirect"/>
        <s v="CREATE_spPushTablesOPENROWSET"/>
        <s v="EXEC_spPushTablesOPENROWSETExport"/>
        <s v="EXEC_spPushTablesOPENROWSETDirect"/>
        <s v="Default"/>
        <s v="CREATE_LS_database_P0001_Rollup"/>
        <s v="qImportMPP_via_LS_database_P0001_Rollup"/>
        <s v="qCREATE_spPushTablesLS_database_ToolSource"/>
        <s v="EXEC_qCREATE_spPushTablesLS_database_ToolSource"/>
        <s v="qBuildPlanTablesSQLDirect"/>
        <s v="qBuildPlanTablesSQLExport"/>
        <s v="qBuildPlanResultTableSQL"/>
        <s v="qPUSH_MPP_LS_database_P0001_Rollup"/>
        <s v="#MSOLEDBSQL"/>
        <s v="#SQLOLEDB"/>
        <s v="#OleDb_DataSource"/>
        <s v="#Sql_Database"/>
        <s v="Case1OleDb_DataSource"/>
        <s v="PQJoinLS_Proto"/>
        <s v="PQJoinOPENROWSET"/>
      </sharedItems>
    </cacheField>
    <cacheField name="Brief" numFmtId="0">
      <sharedItems count="45">
        <s v="/*  SQL Server Login Set ROLE membership and permissions  */"/>
        <s v="/*  SQL Server DROP and replace spConfigACE  */"/>
        <s v="/*  SQL Server EXEC DROP and replace spConfigACE  */"/>
        <s v="/*  SQL Server Embedded OPENROWSET Excel Worksheet  */"/>
        <s v="/*  SQL Server Embedded OPENROWSET UNION ALL  */"/>
        <s v="/*  SQL Server DROP OPENROWSET spUnionGroupToolSourc - Demo  */"/>
        <s v="/*  SQL Server DROP and replace OPENROWSET spUnionGroupToolSource  */"/>
        <s v="/*  SQL Server Configure Microsoft.ACE.OLEDB.XX.0 - Utility */"/>
        <s v="/*  SQL Server EXEC OPEROWSET dbo.spUnionGroupToolSource  */"/>
        <s v="/*  SQL Server EXEC no USE GO OPENROWSET dbo.spUnionGroupToolSource  */"/>
        <s v="/*  SQL Server DROP and Replace LS to ToolSource.xlsm  */"/>
        <s v="/*  SQL Server CREATE SP using LS UNION ALL ToolSource  */"/>
        <s v="/*  SQL Server EXEC SP using LS UNION ALL ToolSource  */"/>
        <s v="/*  SQL Server EXEC no USE GO SP using LS UNION ALL ToolSource  */"/>
        <s v="/*  SQL Server CREATE SP using LS SELECT/JOIN ToolSource  */"/>
        <s v="/*  SQL Server EXEC SP using LS SELECT/JOIN ToolSource  */"/>
        <s v="/*  SQL Server EXEC no USE GO SP using LS SELECT/JOIN ToolSource  */"/>
        <s v="/*  SQL Server CREATE Database */"/>
        <s v="/*  SQL Server CREATE TABLE from EXCEL using LinkedServer; Export for SSMS  */ "/>
        <s v="/*  SQL Server CREATE TABLE from EXCEL using LinkedServer; Direct Call  */ "/>
        <s v="/*  SQL Server CREATE spPush using LS */"/>
        <s v="/*  SQL Server EXEC spPushTablesLS */"/>
        <s v="/*  SQL Server EXEC spPushTableLSExport */"/>
        <s v="/*  SQL Server CREATE TABLE from EXCEL using OPENROWSET; Export for SSMS  */ "/>
        <s v="/*  SQL Server CREATE TABLE from EXCEL using OPENROWSET; Direct Call  */ "/>
        <s v="/*  SQL Server CREATE spPush using OPENROWSET */"/>
        <s v="/*  SQL Server EXEC spPushTablesOPENROWSET */"/>
        <s v="/*  SQL Server EXEC spPushTableOPENROWSETExport */"/>
        <s v="Queries in tblSQL replace &quot;-&quot; with SELECT * FROM table specified for using Query in tblConnectionConfig"/>
        <s v="/* SQL Server CREATE LINKEDSERVER LS_P0001_Rollup */"/>
        <s v="/*  SQL Server import MPP via LS */"/>
        <s v="/* SQL Server CREATE spPUSH_TablesLoadResult_LSExport that pushes up data and result tables */"/>
        <s v="/* SQL Server EXEC qCREATE_spPushTablesLS_database_ToolSource to set up data tables and result tables */"/>
        <s v="/* SQL Server Query TABLEs using SQL */"/>
        <s v="/* SQL Server Create Query Result Table tblProto  */"/>
        <s v="/* SQL Server Query the Result Table for BuildPlan */"/>
        <s v="/* SQL Server PUSH MPP export file via LS Demo */"/>
        <s v="Connection String for MSOLEDBSQL access method"/>
        <s v="Connection String for SQLOLEDB access method"/>
        <s v="Template for Power Query M source OleDb.DataSource"/>
        <s v="Template for Power Query M source Sql.Database"/>
        <s v="Using Template #OleDb_DataSource: Demo, Inserts any named SQL Query from tblSQL into M"/>
        <s v="Direct use of OleDb.DataSource with SQL LS, with M Table.Join and Table.AddColumn"/>
        <s v="Direct use of OleDb.DataSource with SQL OPENROWSET, with M Table.Join and Table.AddColumn"/>
        <s v="-"/>
      </sharedItems>
    </cacheField>
    <cacheField name="FoundIn" numFmtId="0">
      <sharedItems count="2">
        <s v="ToolManagement"/>
        <s v="PUSH-Queries.txt"/>
      </sharedItems>
    </cacheField>
    <cacheField name="inTable" numFmtId="0">
      <sharedItems count="3">
        <s v="tblSQL"/>
        <s v="-"/>
        <s v="tblConnection"/>
      </sharedItems>
    </cacheField>
    <cacheField name="Use" numFmtId="0">
      <sharedItems containsBlank="1" count="7">
        <s v="Mgmt"/>
        <s v="Source"/>
        <s v="Client"/>
        <s v="All SQL"/>
        <s v="-"/>
        <m u="1"/>
        <s v="Data" u="1"/>
      </sharedItems>
    </cacheField>
    <cacheField name="DirectiveOrCall" numFmtId="0">
      <sharedItems count="6">
        <s v="SSMS Directive"/>
        <s v="Call"/>
        <s v="-"/>
        <s v="Connection"/>
        <s v="Template"/>
        <s v="Directive" u="1"/>
      </sharedItems>
    </cacheField>
    <cacheField name="Class" numFmtId="0">
      <sharedItems count="8">
        <s v="Create"/>
        <s v="Exec"/>
        <s v="SQL"/>
        <s v="Drop"/>
        <s v="Config"/>
        <s v="-"/>
        <s v="Template"/>
        <s v="M"/>
      </sharedItems>
    </cacheField>
    <cacheField name="ClassObject" numFmtId="0">
      <sharedItems containsBlank="1" count="9">
        <s v="User"/>
        <s v="SP"/>
        <s v="-"/>
        <s v="LS"/>
        <s v="Database"/>
        <s v="Result"/>
        <s v="tblConnectionConfig"/>
        <s v="tblSQL"/>
        <m u="1"/>
      </sharedItems>
    </cacheField>
    <cacheField name="Access" numFmtId="0">
      <sharedItems count="6">
        <s v="-"/>
        <s v="ORS"/>
        <s v="LS"/>
        <s v="Table"/>
        <s v="OleDb.DataSource"/>
        <s v="Sql.Database"/>
      </sharedItems>
    </cacheField>
    <cacheField name="ReportType" numFmtId="0">
      <sharedItems count="7">
        <s v="User"/>
        <s v="ACE"/>
        <s v="mpp"/>
        <s v="UnionGroup"/>
        <s v="-"/>
        <s v="BuildPlan"/>
        <s v="Push"/>
      </sharedItems>
    </cacheField>
    <cacheField name="UsedIn" numFmtId="0">
      <sharedItems count="1">
        <s v="-"/>
      </sharedItems>
    </cacheField>
    <cacheField name="Prioritize" numFmtId="0">
      <sharedItems containsBlank="1" count="4">
        <s v="Yes"/>
        <s v="-"/>
        <s v="No"/>
        <m u="1"/>
      </sharedItems>
    </cacheField>
    <cacheField name="Line" numFmtId="0">
      <sharedItems containsSemiMixedTypes="0" containsString="0" containsNumber="1" containsInteger="1" minValue="8" maxValue="52" count="45"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5">
  <r>
    <x v="0"/>
    <x v="0"/>
    <x v="0"/>
    <x v="0"/>
    <x v="0"/>
    <x v="0"/>
    <x v="0"/>
    <x v="0"/>
    <x v="0"/>
    <x v="0"/>
    <x v="0"/>
    <x v="0"/>
    <x v="0"/>
  </r>
  <r>
    <x v="1"/>
    <x v="1"/>
    <x v="0"/>
    <x v="0"/>
    <x v="0"/>
    <x v="0"/>
    <x v="0"/>
    <x v="1"/>
    <x v="0"/>
    <x v="1"/>
    <x v="0"/>
    <x v="0"/>
    <x v="1"/>
  </r>
  <r>
    <x v="2"/>
    <x v="2"/>
    <x v="0"/>
    <x v="0"/>
    <x v="0"/>
    <x v="1"/>
    <x v="1"/>
    <x v="1"/>
    <x v="0"/>
    <x v="1"/>
    <x v="0"/>
    <x v="0"/>
    <x v="2"/>
  </r>
  <r>
    <x v="3"/>
    <x v="3"/>
    <x v="0"/>
    <x v="0"/>
    <x v="1"/>
    <x v="1"/>
    <x v="2"/>
    <x v="2"/>
    <x v="1"/>
    <x v="2"/>
    <x v="0"/>
    <x v="1"/>
    <x v="3"/>
  </r>
  <r>
    <x v="4"/>
    <x v="4"/>
    <x v="0"/>
    <x v="0"/>
    <x v="2"/>
    <x v="1"/>
    <x v="2"/>
    <x v="2"/>
    <x v="1"/>
    <x v="3"/>
    <x v="0"/>
    <x v="1"/>
    <x v="4"/>
  </r>
  <r>
    <x v="5"/>
    <x v="5"/>
    <x v="0"/>
    <x v="0"/>
    <x v="0"/>
    <x v="0"/>
    <x v="3"/>
    <x v="1"/>
    <x v="1"/>
    <x v="3"/>
    <x v="0"/>
    <x v="2"/>
    <x v="5"/>
  </r>
  <r>
    <x v="6"/>
    <x v="6"/>
    <x v="0"/>
    <x v="0"/>
    <x v="0"/>
    <x v="0"/>
    <x v="0"/>
    <x v="1"/>
    <x v="1"/>
    <x v="3"/>
    <x v="0"/>
    <x v="0"/>
    <x v="6"/>
  </r>
  <r>
    <x v="7"/>
    <x v="7"/>
    <x v="0"/>
    <x v="0"/>
    <x v="3"/>
    <x v="0"/>
    <x v="4"/>
    <x v="2"/>
    <x v="0"/>
    <x v="1"/>
    <x v="0"/>
    <x v="1"/>
    <x v="7"/>
  </r>
  <r>
    <x v="8"/>
    <x v="8"/>
    <x v="0"/>
    <x v="0"/>
    <x v="2"/>
    <x v="0"/>
    <x v="1"/>
    <x v="1"/>
    <x v="1"/>
    <x v="3"/>
    <x v="0"/>
    <x v="1"/>
    <x v="8"/>
  </r>
  <r>
    <x v="9"/>
    <x v="9"/>
    <x v="0"/>
    <x v="0"/>
    <x v="2"/>
    <x v="1"/>
    <x v="1"/>
    <x v="1"/>
    <x v="1"/>
    <x v="3"/>
    <x v="0"/>
    <x v="1"/>
    <x v="9"/>
  </r>
  <r>
    <x v="10"/>
    <x v="10"/>
    <x v="0"/>
    <x v="0"/>
    <x v="0"/>
    <x v="0"/>
    <x v="0"/>
    <x v="3"/>
    <x v="2"/>
    <x v="4"/>
    <x v="0"/>
    <x v="0"/>
    <x v="10"/>
  </r>
  <r>
    <x v="11"/>
    <x v="11"/>
    <x v="0"/>
    <x v="0"/>
    <x v="0"/>
    <x v="0"/>
    <x v="0"/>
    <x v="1"/>
    <x v="2"/>
    <x v="3"/>
    <x v="0"/>
    <x v="0"/>
    <x v="11"/>
  </r>
  <r>
    <x v="12"/>
    <x v="12"/>
    <x v="0"/>
    <x v="0"/>
    <x v="2"/>
    <x v="0"/>
    <x v="1"/>
    <x v="1"/>
    <x v="2"/>
    <x v="3"/>
    <x v="0"/>
    <x v="1"/>
    <x v="12"/>
  </r>
  <r>
    <x v="13"/>
    <x v="13"/>
    <x v="0"/>
    <x v="0"/>
    <x v="2"/>
    <x v="1"/>
    <x v="1"/>
    <x v="1"/>
    <x v="2"/>
    <x v="3"/>
    <x v="0"/>
    <x v="1"/>
    <x v="13"/>
  </r>
  <r>
    <x v="14"/>
    <x v="14"/>
    <x v="0"/>
    <x v="0"/>
    <x v="0"/>
    <x v="0"/>
    <x v="0"/>
    <x v="1"/>
    <x v="2"/>
    <x v="5"/>
    <x v="0"/>
    <x v="0"/>
    <x v="14"/>
  </r>
  <r>
    <x v="15"/>
    <x v="15"/>
    <x v="0"/>
    <x v="0"/>
    <x v="2"/>
    <x v="0"/>
    <x v="1"/>
    <x v="1"/>
    <x v="2"/>
    <x v="5"/>
    <x v="0"/>
    <x v="1"/>
    <x v="15"/>
  </r>
  <r>
    <x v="16"/>
    <x v="16"/>
    <x v="0"/>
    <x v="0"/>
    <x v="2"/>
    <x v="1"/>
    <x v="1"/>
    <x v="1"/>
    <x v="2"/>
    <x v="5"/>
    <x v="0"/>
    <x v="1"/>
    <x v="16"/>
  </r>
  <r>
    <x v="17"/>
    <x v="17"/>
    <x v="0"/>
    <x v="0"/>
    <x v="0"/>
    <x v="0"/>
    <x v="0"/>
    <x v="4"/>
    <x v="0"/>
    <x v="4"/>
    <x v="0"/>
    <x v="0"/>
    <x v="17"/>
  </r>
  <r>
    <x v="18"/>
    <x v="18"/>
    <x v="0"/>
    <x v="0"/>
    <x v="1"/>
    <x v="0"/>
    <x v="2"/>
    <x v="2"/>
    <x v="2"/>
    <x v="6"/>
    <x v="0"/>
    <x v="1"/>
    <x v="18"/>
  </r>
  <r>
    <x v="19"/>
    <x v="19"/>
    <x v="0"/>
    <x v="0"/>
    <x v="2"/>
    <x v="1"/>
    <x v="2"/>
    <x v="2"/>
    <x v="2"/>
    <x v="6"/>
    <x v="0"/>
    <x v="1"/>
    <x v="19"/>
  </r>
  <r>
    <x v="20"/>
    <x v="20"/>
    <x v="0"/>
    <x v="0"/>
    <x v="0"/>
    <x v="0"/>
    <x v="0"/>
    <x v="1"/>
    <x v="2"/>
    <x v="6"/>
    <x v="0"/>
    <x v="0"/>
    <x v="20"/>
  </r>
  <r>
    <x v="21"/>
    <x v="21"/>
    <x v="0"/>
    <x v="0"/>
    <x v="1"/>
    <x v="0"/>
    <x v="1"/>
    <x v="1"/>
    <x v="2"/>
    <x v="6"/>
    <x v="0"/>
    <x v="2"/>
    <x v="21"/>
  </r>
  <r>
    <x v="22"/>
    <x v="22"/>
    <x v="0"/>
    <x v="0"/>
    <x v="2"/>
    <x v="1"/>
    <x v="1"/>
    <x v="1"/>
    <x v="2"/>
    <x v="6"/>
    <x v="0"/>
    <x v="2"/>
    <x v="22"/>
  </r>
  <r>
    <x v="23"/>
    <x v="23"/>
    <x v="0"/>
    <x v="0"/>
    <x v="1"/>
    <x v="0"/>
    <x v="2"/>
    <x v="2"/>
    <x v="1"/>
    <x v="6"/>
    <x v="0"/>
    <x v="1"/>
    <x v="23"/>
  </r>
  <r>
    <x v="24"/>
    <x v="24"/>
    <x v="0"/>
    <x v="0"/>
    <x v="2"/>
    <x v="1"/>
    <x v="2"/>
    <x v="2"/>
    <x v="1"/>
    <x v="6"/>
    <x v="0"/>
    <x v="1"/>
    <x v="24"/>
  </r>
  <r>
    <x v="25"/>
    <x v="25"/>
    <x v="0"/>
    <x v="0"/>
    <x v="0"/>
    <x v="0"/>
    <x v="0"/>
    <x v="1"/>
    <x v="1"/>
    <x v="6"/>
    <x v="0"/>
    <x v="1"/>
    <x v="25"/>
  </r>
  <r>
    <x v="26"/>
    <x v="26"/>
    <x v="0"/>
    <x v="0"/>
    <x v="1"/>
    <x v="0"/>
    <x v="1"/>
    <x v="1"/>
    <x v="1"/>
    <x v="6"/>
    <x v="0"/>
    <x v="1"/>
    <x v="26"/>
  </r>
  <r>
    <x v="27"/>
    <x v="27"/>
    <x v="0"/>
    <x v="0"/>
    <x v="2"/>
    <x v="1"/>
    <x v="1"/>
    <x v="1"/>
    <x v="1"/>
    <x v="6"/>
    <x v="0"/>
    <x v="1"/>
    <x v="27"/>
  </r>
  <r>
    <x v="28"/>
    <x v="28"/>
    <x v="0"/>
    <x v="0"/>
    <x v="4"/>
    <x v="2"/>
    <x v="5"/>
    <x v="2"/>
    <x v="0"/>
    <x v="4"/>
    <x v="0"/>
    <x v="0"/>
    <x v="28"/>
  </r>
  <r>
    <x v="29"/>
    <x v="29"/>
    <x v="1"/>
    <x v="1"/>
    <x v="0"/>
    <x v="0"/>
    <x v="0"/>
    <x v="3"/>
    <x v="2"/>
    <x v="4"/>
    <x v="0"/>
    <x v="0"/>
    <x v="29"/>
  </r>
  <r>
    <x v="30"/>
    <x v="30"/>
    <x v="1"/>
    <x v="1"/>
    <x v="1"/>
    <x v="1"/>
    <x v="2"/>
    <x v="3"/>
    <x v="2"/>
    <x v="2"/>
    <x v="0"/>
    <x v="0"/>
    <x v="30"/>
  </r>
  <r>
    <x v="31"/>
    <x v="31"/>
    <x v="1"/>
    <x v="1"/>
    <x v="0"/>
    <x v="0"/>
    <x v="0"/>
    <x v="1"/>
    <x v="2"/>
    <x v="6"/>
    <x v="0"/>
    <x v="0"/>
    <x v="31"/>
  </r>
  <r>
    <x v="32"/>
    <x v="32"/>
    <x v="1"/>
    <x v="1"/>
    <x v="1"/>
    <x v="0"/>
    <x v="1"/>
    <x v="1"/>
    <x v="2"/>
    <x v="6"/>
    <x v="0"/>
    <x v="0"/>
    <x v="32"/>
  </r>
  <r>
    <x v="33"/>
    <x v="33"/>
    <x v="1"/>
    <x v="1"/>
    <x v="2"/>
    <x v="1"/>
    <x v="2"/>
    <x v="2"/>
    <x v="3"/>
    <x v="5"/>
    <x v="0"/>
    <x v="0"/>
    <x v="33"/>
  </r>
  <r>
    <x v="34"/>
    <x v="34"/>
    <x v="1"/>
    <x v="1"/>
    <x v="1"/>
    <x v="1"/>
    <x v="2"/>
    <x v="5"/>
    <x v="3"/>
    <x v="5"/>
    <x v="0"/>
    <x v="0"/>
    <x v="34"/>
  </r>
  <r>
    <x v="35"/>
    <x v="35"/>
    <x v="1"/>
    <x v="1"/>
    <x v="2"/>
    <x v="1"/>
    <x v="2"/>
    <x v="5"/>
    <x v="3"/>
    <x v="5"/>
    <x v="0"/>
    <x v="0"/>
    <x v="35"/>
  </r>
  <r>
    <x v="36"/>
    <x v="36"/>
    <x v="1"/>
    <x v="1"/>
    <x v="0"/>
    <x v="1"/>
    <x v="2"/>
    <x v="2"/>
    <x v="2"/>
    <x v="2"/>
    <x v="0"/>
    <x v="2"/>
    <x v="36"/>
  </r>
  <r>
    <x v="37"/>
    <x v="37"/>
    <x v="0"/>
    <x v="2"/>
    <x v="3"/>
    <x v="3"/>
    <x v="6"/>
    <x v="2"/>
    <x v="0"/>
    <x v="4"/>
    <x v="0"/>
    <x v="0"/>
    <x v="37"/>
  </r>
  <r>
    <x v="38"/>
    <x v="38"/>
    <x v="0"/>
    <x v="2"/>
    <x v="3"/>
    <x v="3"/>
    <x v="6"/>
    <x v="2"/>
    <x v="0"/>
    <x v="4"/>
    <x v="0"/>
    <x v="0"/>
    <x v="38"/>
  </r>
  <r>
    <x v="39"/>
    <x v="39"/>
    <x v="0"/>
    <x v="2"/>
    <x v="2"/>
    <x v="4"/>
    <x v="7"/>
    <x v="6"/>
    <x v="4"/>
    <x v="4"/>
    <x v="0"/>
    <x v="0"/>
    <x v="39"/>
  </r>
  <r>
    <x v="40"/>
    <x v="40"/>
    <x v="0"/>
    <x v="2"/>
    <x v="2"/>
    <x v="4"/>
    <x v="7"/>
    <x v="6"/>
    <x v="5"/>
    <x v="4"/>
    <x v="0"/>
    <x v="0"/>
    <x v="40"/>
  </r>
  <r>
    <x v="41"/>
    <x v="41"/>
    <x v="0"/>
    <x v="2"/>
    <x v="2"/>
    <x v="4"/>
    <x v="7"/>
    <x v="7"/>
    <x v="0"/>
    <x v="5"/>
    <x v="0"/>
    <x v="0"/>
    <x v="41"/>
  </r>
  <r>
    <x v="42"/>
    <x v="42"/>
    <x v="0"/>
    <x v="2"/>
    <x v="2"/>
    <x v="1"/>
    <x v="7"/>
    <x v="2"/>
    <x v="2"/>
    <x v="5"/>
    <x v="0"/>
    <x v="0"/>
    <x v="42"/>
  </r>
  <r>
    <x v="43"/>
    <x v="43"/>
    <x v="0"/>
    <x v="2"/>
    <x v="2"/>
    <x v="1"/>
    <x v="7"/>
    <x v="2"/>
    <x v="1"/>
    <x v="5"/>
    <x v="0"/>
    <x v="0"/>
    <x v="43"/>
  </r>
  <r>
    <x v="28"/>
    <x v="44"/>
    <x v="0"/>
    <x v="2"/>
    <x v="4"/>
    <x v="2"/>
    <x v="5"/>
    <x v="2"/>
    <x v="0"/>
    <x v="4"/>
    <x v="0"/>
    <x v="0"/>
    <x v="4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3E6387D-B4D7-460D-99F5-ECB4FDCF9AB4}" name="pvtQueries" cacheId="0" applyNumberFormats="0" applyBorderFormats="0" applyFontFormats="0" applyPatternFormats="0" applyAlignmentFormats="0" applyWidthHeightFormats="1" dataCaption="Values" updatedVersion="8" minRefreshableVersion="3" showDrill="0" useAutoFormatting="1" rowGrandTotals="0" colGrandTotals="0" itemPrintTitles="1" createdVersion="8" indent="0" compact="0" compactData="0" multipleFieldFilters="0">
  <location ref="A3:N44" firstHeaderRow="1" firstDataRow="1" firstDataCol="13"/>
  <pivotFields count="13">
    <pivotField axis="axisRow" compact="0" outline="0" showAll="0" defaultSubtotal="0">
      <items count="44">
        <item x="37"/>
        <item x="39"/>
        <item x="40"/>
        <item x="38"/>
        <item x="41"/>
        <item x="7"/>
        <item x="17"/>
        <item x="0"/>
        <item x="10"/>
        <item x="29"/>
        <item x="1"/>
        <item x="14"/>
        <item x="11"/>
        <item x="6"/>
        <item x="20"/>
        <item x="25"/>
        <item x="28"/>
        <item x="31"/>
        <item x="32"/>
        <item x="16"/>
        <item x="15"/>
        <item x="2"/>
        <item x="22"/>
        <item x="21"/>
        <item x="27"/>
        <item x="26"/>
        <item x="8"/>
        <item x="9"/>
        <item x="13"/>
        <item x="12"/>
        <item x="42"/>
        <item x="43"/>
        <item x="35"/>
        <item x="33"/>
        <item x="30"/>
        <item x="34"/>
        <item x="3"/>
        <item x="36"/>
        <item x="19"/>
        <item x="18"/>
        <item x="24"/>
        <item x="23"/>
        <item x="4"/>
        <item x="5"/>
      </items>
    </pivotField>
    <pivotField axis="axisRow" dataField="1" compact="0" outline="0" showAll="0" defaultSubtotal="0">
      <items count="45">
        <item x="44"/>
        <item x="7"/>
        <item x="17"/>
        <item x="14"/>
        <item x="11"/>
        <item x="20"/>
        <item x="25"/>
        <item x="19"/>
        <item x="18"/>
        <item x="24"/>
        <item x="23"/>
        <item x="10"/>
        <item x="6"/>
        <item x="1"/>
        <item x="5"/>
        <item x="3"/>
        <item x="4"/>
        <item x="2"/>
        <item x="9"/>
        <item x="16"/>
        <item x="13"/>
        <item x="8"/>
        <item x="15"/>
        <item x="12"/>
        <item x="22"/>
        <item x="27"/>
        <item x="21"/>
        <item x="26"/>
        <item x="30"/>
        <item x="0"/>
        <item x="29"/>
        <item x="34"/>
        <item x="31"/>
        <item x="32"/>
        <item x="36"/>
        <item x="33"/>
        <item x="35"/>
        <item x="37"/>
        <item x="38"/>
        <item x="42"/>
        <item x="43"/>
        <item x="39"/>
        <item x="40"/>
        <item x="41"/>
        <item x="28"/>
      </items>
    </pivotField>
    <pivotField axis="axisRow" compact="0" outline="0" showAll="0" defaultSubtotal="0">
      <items count="2">
        <item x="1"/>
        <item x="0"/>
      </items>
    </pivotField>
    <pivotField axis="axisRow" compact="0" outline="0" showAll="0" defaultSubtotal="0">
      <items count="3">
        <item x="1"/>
        <item x="0"/>
        <item x="2"/>
      </items>
    </pivotField>
    <pivotField axis="axisRow" compact="0" outline="0" showAll="0" defaultSubtotal="0">
      <items count="7">
        <item x="0"/>
        <item x="1"/>
        <item x="2"/>
        <item x="3"/>
        <item m="1" x="6"/>
        <item m="1" x="5"/>
        <item x="4"/>
      </items>
    </pivotField>
    <pivotField axis="axisRow" compact="0" outline="0" showAll="0" defaultSubtotal="0">
      <items count="6">
        <item x="2"/>
        <item m="1" x="5"/>
        <item x="0"/>
        <item x="4"/>
        <item x="1"/>
        <item x="3"/>
      </items>
    </pivotField>
    <pivotField axis="axisRow" compact="0" outline="0" showAll="0" defaultSubtotal="0">
      <items count="8">
        <item x="5"/>
        <item x="4"/>
        <item x="0"/>
        <item x="3"/>
        <item x="1"/>
        <item x="2"/>
        <item x="7"/>
        <item x="6"/>
      </items>
    </pivotField>
    <pivotField axis="axisRow" compact="0" outline="0" showAll="0" defaultSubtotal="0">
      <items count="9">
        <item x="2"/>
        <item x="4"/>
        <item x="0"/>
        <item x="3"/>
        <item x="5"/>
        <item x="1"/>
        <item x="6"/>
        <item x="7"/>
        <item m="1" x="8"/>
      </items>
    </pivotField>
    <pivotField axis="axisRow" compact="0" outline="0" showAll="0" defaultSubtotal="0">
      <items count="6">
        <item x="0"/>
        <item x="2"/>
        <item x="4"/>
        <item x="1"/>
        <item x="5"/>
        <item x="3"/>
      </items>
    </pivotField>
    <pivotField axis="axisRow" compact="0" outline="0" showAll="0" defaultSubtotal="0">
      <items count="7">
        <item x="4"/>
        <item x="1"/>
        <item x="5"/>
        <item x="2"/>
        <item x="6"/>
        <item x="3"/>
        <item x="0"/>
      </items>
    </pivotField>
    <pivotField axis="axisRow" compact="0" outline="0" showAll="0" defaultSubtotal="0">
      <items count="1">
        <item x="0"/>
      </items>
    </pivotField>
    <pivotField axis="axisRow" compact="0" outline="0" subtotalTop="0" multipleItemSelectionAllowed="1" showAll="0" defaultSubtotal="0">
      <items count="4">
        <item h="1" x="2"/>
        <item x="0"/>
        <item m="1" x="3"/>
        <item x="1"/>
      </items>
    </pivotField>
    <pivotField axis="axisRow" compact="0" outline="0" subtotalTop="0" showAll="0" defaultSubtotal="0">
      <items count="4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</items>
    </pivotField>
  </pivotFields>
  <rowFields count="13">
    <field x="4"/>
    <field x="5"/>
    <field x="11"/>
    <field x="6"/>
    <field x="7"/>
    <field x="8"/>
    <field x="0"/>
    <field x="2"/>
    <field x="12"/>
    <field x="3"/>
    <field x="1"/>
    <field x="9"/>
    <field x="10"/>
  </rowFields>
  <rowItems count="41">
    <i>
      <x/>
      <x v="2"/>
      <x v="1"/>
      <x v="2"/>
      <x v="1"/>
      <x/>
      <x v="6"/>
      <x v="1"/>
      <x v="17"/>
      <x v="1"/>
      <x v="2"/>
      <x/>
      <x/>
    </i>
    <i r="4">
      <x v="2"/>
      <x/>
      <x v="7"/>
      <x v="1"/>
      <x/>
      <x v="1"/>
      <x v="29"/>
      <x v="6"/>
      <x/>
    </i>
    <i r="4">
      <x v="3"/>
      <x v="1"/>
      <x v="8"/>
      <x v="1"/>
      <x v="10"/>
      <x v="1"/>
      <x v="11"/>
      <x/>
      <x/>
    </i>
    <i r="6">
      <x v="9"/>
      <x/>
      <x v="29"/>
      <x/>
      <x v="30"/>
      <x/>
      <x/>
    </i>
    <i r="4">
      <x v="5"/>
      <x/>
      <x v="10"/>
      <x v="1"/>
      <x v="1"/>
      <x v="1"/>
      <x v="13"/>
      <x v="1"/>
      <x/>
    </i>
    <i r="5">
      <x v="1"/>
      <x v="11"/>
      <x v="1"/>
      <x v="14"/>
      <x v="1"/>
      <x v="3"/>
      <x v="2"/>
      <x/>
    </i>
    <i r="6">
      <x v="12"/>
      <x v="1"/>
      <x v="11"/>
      <x v="1"/>
      <x v="4"/>
      <x v="5"/>
      <x/>
    </i>
    <i r="6">
      <x v="14"/>
      <x v="1"/>
      <x v="20"/>
      <x v="1"/>
      <x v="5"/>
      <x v="4"/>
      <x/>
    </i>
    <i r="6">
      <x v="17"/>
      <x/>
      <x v="31"/>
      <x/>
      <x v="32"/>
      <x v="4"/>
      <x/>
    </i>
    <i r="5">
      <x v="3"/>
      <x v="13"/>
      <x v="1"/>
      <x v="6"/>
      <x v="1"/>
      <x v="12"/>
      <x v="5"/>
      <x/>
    </i>
    <i r="2">
      <x v="3"/>
      <x v="2"/>
      <x v="5"/>
      <x v="3"/>
      <x v="15"/>
      <x v="1"/>
      <x v="25"/>
      <x v="1"/>
      <x v="6"/>
      <x v="4"/>
      <x/>
    </i>
    <i r="1">
      <x v="4"/>
      <x v="1"/>
      <x v="4"/>
      <x v="5"/>
      <x/>
      <x v="21"/>
      <x v="1"/>
      <x v="2"/>
      <x v="1"/>
      <x v="17"/>
      <x v="1"/>
      <x/>
    </i>
    <i>
      <x v="1"/>
      <x v="2"/>
      <x v="1"/>
      <x v="4"/>
      <x v="5"/>
      <x v="1"/>
      <x v="18"/>
      <x/>
      <x v="32"/>
      <x/>
      <x v="33"/>
      <x v="4"/>
      <x/>
    </i>
    <i r="2">
      <x v="3"/>
      <x v="4"/>
      <x v="5"/>
      <x v="3"/>
      <x v="25"/>
      <x v="1"/>
      <x v="26"/>
      <x v="1"/>
      <x v="27"/>
      <x v="4"/>
      <x/>
    </i>
    <i r="3">
      <x v="5"/>
      <x/>
      <x v="1"/>
      <x v="39"/>
      <x v="1"/>
      <x v="18"/>
      <x v="1"/>
      <x v="8"/>
      <x v="4"/>
      <x/>
    </i>
    <i r="5">
      <x v="3"/>
      <x v="41"/>
      <x v="1"/>
      <x v="23"/>
      <x v="1"/>
      <x v="10"/>
      <x v="4"/>
      <x/>
    </i>
    <i r="1">
      <x v="4"/>
      <x v="1"/>
      <x v="5"/>
      <x v="3"/>
      <x v="1"/>
      <x v="34"/>
      <x/>
      <x v="30"/>
      <x/>
      <x v="28"/>
      <x v="3"/>
      <x/>
    </i>
    <i r="4">
      <x v="4"/>
      <x v="5"/>
      <x v="35"/>
      <x/>
      <x v="34"/>
      <x/>
      <x v="31"/>
      <x v="2"/>
      <x/>
    </i>
    <i r="2">
      <x v="3"/>
      <x v="5"/>
      <x/>
      <x v="3"/>
      <x v="36"/>
      <x v="1"/>
      <x v="3"/>
      <x v="1"/>
      <x v="15"/>
      <x v="3"/>
      <x/>
    </i>
    <i>
      <x v="2"/>
      <x v="2"/>
      <x v="3"/>
      <x v="4"/>
      <x v="5"/>
      <x v="1"/>
      <x v="20"/>
      <x v="1"/>
      <x v="15"/>
      <x v="1"/>
      <x v="22"/>
      <x v="2"/>
      <x/>
    </i>
    <i r="6">
      <x v="29"/>
      <x v="1"/>
      <x v="12"/>
      <x v="1"/>
      <x v="23"/>
      <x v="5"/>
      <x/>
    </i>
    <i r="5">
      <x v="3"/>
      <x v="26"/>
      <x v="1"/>
      <x v="8"/>
      <x v="1"/>
      <x v="21"/>
      <x v="5"/>
      <x/>
    </i>
    <i r="1">
      <x v="3"/>
      <x v="1"/>
      <x v="6"/>
      <x v="6"/>
      <x v="2"/>
      <x v="1"/>
      <x v="1"/>
      <x v="39"/>
      <x v="2"/>
      <x v="41"/>
      <x/>
      <x/>
    </i>
    <i r="5">
      <x v="4"/>
      <x v="2"/>
      <x v="1"/>
      <x v="40"/>
      <x v="2"/>
      <x v="42"/>
      <x/>
      <x/>
    </i>
    <i r="4">
      <x v="7"/>
      <x/>
      <x v="4"/>
      <x v="1"/>
      <x v="41"/>
      <x v="2"/>
      <x v="43"/>
      <x v="2"/>
      <x/>
    </i>
    <i r="1">
      <x v="4"/>
      <x v="1"/>
      <x v="5"/>
      <x/>
      <x v="5"/>
      <x v="33"/>
      <x/>
      <x v="33"/>
      <x/>
      <x v="35"/>
      <x v="2"/>
      <x/>
    </i>
    <i r="4">
      <x v="4"/>
      <x v="5"/>
      <x v="32"/>
      <x/>
      <x v="35"/>
      <x/>
      <x v="36"/>
      <x v="2"/>
      <x/>
    </i>
    <i r="3">
      <x v="6"/>
      <x/>
      <x v="1"/>
      <x v="30"/>
      <x v="1"/>
      <x v="42"/>
      <x v="2"/>
      <x v="39"/>
      <x v="2"/>
      <x/>
    </i>
    <i r="5">
      <x v="3"/>
      <x v="31"/>
      <x v="1"/>
      <x v="43"/>
      <x v="2"/>
      <x v="40"/>
      <x v="2"/>
      <x/>
    </i>
    <i r="2">
      <x v="3"/>
      <x v="4"/>
      <x v="5"/>
      <x v="1"/>
      <x v="19"/>
      <x v="1"/>
      <x v="16"/>
      <x v="1"/>
      <x v="19"/>
      <x v="2"/>
      <x/>
    </i>
    <i r="6">
      <x v="28"/>
      <x v="1"/>
      <x v="13"/>
      <x v="1"/>
      <x v="20"/>
      <x v="5"/>
      <x/>
    </i>
    <i r="5">
      <x v="3"/>
      <x v="24"/>
      <x v="1"/>
      <x v="27"/>
      <x v="1"/>
      <x v="25"/>
      <x v="4"/>
      <x/>
    </i>
    <i r="6">
      <x v="27"/>
      <x v="1"/>
      <x v="9"/>
      <x v="1"/>
      <x v="18"/>
      <x v="5"/>
      <x/>
    </i>
    <i r="3">
      <x v="5"/>
      <x/>
      <x v="1"/>
      <x v="38"/>
      <x v="1"/>
      <x v="19"/>
      <x v="1"/>
      <x v="7"/>
      <x v="4"/>
      <x/>
    </i>
    <i r="5">
      <x v="3"/>
      <x v="40"/>
      <x v="1"/>
      <x v="24"/>
      <x v="1"/>
      <x v="9"/>
      <x v="4"/>
      <x/>
    </i>
    <i r="6">
      <x v="42"/>
      <x v="1"/>
      <x v="4"/>
      <x v="1"/>
      <x v="16"/>
      <x v="5"/>
      <x/>
    </i>
    <i>
      <x v="3"/>
      <x v="2"/>
      <x v="3"/>
      <x v="1"/>
      <x/>
      <x/>
      <x v="5"/>
      <x v="1"/>
      <x v="7"/>
      <x v="1"/>
      <x v="1"/>
      <x v="1"/>
      <x/>
    </i>
    <i r="1">
      <x v="5"/>
      <x v="1"/>
      <x v="7"/>
      <x/>
      <x/>
      <x/>
      <x v="1"/>
      <x v="37"/>
      <x v="2"/>
      <x v="37"/>
      <x/>
      <x/>
    </i>
    <i r="6">
      <x v="3"/>
      <x v="1"/>
      <x v="38"/>
      <x v="2"/>
      <x v="38"/>
      <x/>
      <x/>
    </i>
    <i>
      <x v="6"/>
      <x/>
      <x v="1"/>
      <x/>
      <x/>
      <x/>
      <x v="16"/>
      <x v="1"/>
      <x v="28"/>
      <x v="1"/>
      <x v="44"/>
      <x/>
      <x/>
    </i>
    <i r="8">
      <x v="44"/>
      <x v="2"/>
      <x/>
      <x/>
      <x/>
    </i>
  </rowItems>
  <colItems count="1">
    <i/>
  </colItems>
  <dataFields count="1">
    <dataField name="_Brief" fld="1" subtotal="count" baseField="10" baseItem="0"/>
  </dataFields>
  <formats count="14">
    <format dxfId="18">
      <pivotArea field="4" type="button" dataOnly="0" labelOnly="1" outline="0" axis="axisRow" fieldPosition="0"/>
    </format>
    <format dxfId="17">
      <pivotArea field="5" type="button" dataOnly="0" labelOnly="1" outline="0" axis="axisRow" fieldPosition="1"/>
    </format>
    <format dxfId="16">
      <pivotArea field="0" type="button" dataOnly="0" labelOnly="1" outline="0" axis="axisRow" fieldPosition="6"/>
    </format>
    <format dxfId="15">
      <pivotArea field="2" type="button" dataOnly="0" labelOnly="1" outline="0" axis="axisRow" fieldPosition="7"/>
    </format>
    <format dxfId="14">
      <pivotArea field="1" type="button" dataOnly="0" labelOnly="1" outline="0" axis="axisRow" fieldPosition="10"/>
    </format>
    <format dxfId="13">
      <pivotArea dataOnly="0" labelOnly="1" outline="0" axis="axisValues" fieldPosition="0"/>
    </format>
    <format dxfId="12">
      <pivotArea field="10" type="button" dataOnly="0" labelOnly="1" outline="0" axis="axisRow" fieldPosition="12"/>
    </format>
    <format dxfId="11">
      <pivotArea field="6" type="button" dataOnly="0" labelOnly="1" outline="0" axis="axisRow" fieldPosition="3"/>
    </format>
    <format dxfId="10">
      <pivotArea field="7" type="button" dataOnly="0" labelOnly="1" outline="0" axis="axisRow" fieldPosition="4"/>
    </format>
    <format dxfId="9">
      <pivotArea field="8" type="button" dataOnly="0" labelOnly="1" outline="0" axis="axisRow" fieldPosition="5"/>
    </format>
    <format dxfId="8">
      <pivotArea field="9" type="button" dataOnly="0" labelOnly="1" outline="0" axis="axisRow" fieldPosition="11"/>
    </format>
    <format dxfId="7">
      <pivotArea field="11" type="button" dataOnly="0" labelOnly="1" outline="0" axis="axisRow" fieldPosition="2"/>
    </format>
    <format dxfId="6">
      <pivotArea field="12" type="button" dataOnly="0" labelOnly="1" outline="0" axis="axisRow" fieldPosition="8"/>
    </format>
    <format dxfId="5">
      <pivotArea field="3" type="button" dataOnly="0" labelOnly="1" outline="0" axis="axisRow" fieldPosition="9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2126CF8-242F-4148-9E8B-BF6008931E51}" name="tblQueries" displayName="tblQueries" ref="B7:Q54" totalsRowShown="0">
  <autoFilter ref="B7:Q54" xr:uid="{32126CF8-242F-4148-9E8B-BF6008931E51}"/>
  <tableColumns count="16">
    <tableColumn id="13" xr3:uid="{329C2F1B-3D42-4CCE-AF1F-1173B0E5CCE8}" name="Line" dataDxfId="4">
      <calculatedColumnFormula>ROW()</calculatedColumnFormula>
    </tableColumn>
    <tableColumn id="1" xr3:uid="{AB3B9A5A-7CB3-4194-B096-3173FAB0AA73}" name="Name"/>
    <tableColumn id="2" xr3:uid="{2B889121-E371-4E9C-9046-7545E13AF986}" name="Brief"/>
    <tableColumn id="4" xr3:uid="{D34D469C-867E-43A0-9AFE-9F7750ED7922}" name="FoundIn"/>
    <tableColumn id="5" xr3:uid="{B06C3DC5-807E-4ED0-A631-54CB9B4DDC2C}" name="inTable"/>
    <tableColumn id="10" xr3:uid="{BA7D8046-5106-4140-BE4A-EDFDA63329C1}" name="Use"/>
    <tableColumn id="3" xr3:uid="{9FB6092D-4DE7-463E-8079-DCE899031EED}" name="DirectiveOrCall"/>
    <tableColumn id="6" xr3:uid="{E18C1B5F-2793-4A4E-BCC4-815AF083DDFF}" name="Class"/>
    <tableColumn id="7" xr3:uid="{50776A33-6BA4-4084-B5B1-889E8FF7CE25}" name="ClassObject"/>
    <tableColumn id="8" xr3:uid="{3A16A42A-DEDF-410C-8785-F28D796F5F66}" name="Access"/>
    <tableColumn id="9" xr3:uid="{7D49DB22-CFD1-4630-8897-3846042C1693}" name="ReportType"/>
    <tableColumn id="11" xr3:uid="{7D433BA1-69D2-4D77-8B11-9AABE079803D}" name="UsedIn"/>
    <tableColumn id="12" xr3:uid="{49F5A2C6-E714-48D0-A2B2-6D886797FDD3}" name="ToolManagement" dataDxfId="3"/>
    <tableColumn id="14" xr3:uid="{3B5A059F-A76A-4395-9A2B-6E28BF8BFED7}" name="ToolSource" dataDxfId="2"/>
    <tableColumn id="15" xr3:uid="{923071B6-8BFF-4C0D-9DCA-9EF5C9228090}" name="ToolClient" dataDxfId="1"/>
    <tableColumn id="16" xr3:uid="{30493C41-ED3F-4470-92D8-DE65460D99EF}" name="ToolClientRemo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3BE06-2F22-4910-B95C-C58B9BBC851E}">
  <dimension ref="B7:Q70"/>
  <sheetViews>
    <sheetView tabSelected="1" topLeftCell="C1" workbookViewId="0">
      <pane ySplit="7" topLeftCell="A8" activePane="bottomLeft" state="frozen"/>
      <selection pane="bottomLeft" activeCell="R39" sqref="R39"/>
    </sheetView>
  </sheetViews>
  <sheetFormatPr defaultRowHeight="14.4" x14ac:dyDescent="0.3"/>
  <cols>
    <col min="2" max="2" width="12" bestFit="1" customWidth="1"/>
    <col min="3" max="3" width="38.6640625" bestFit="1" customWidth="1"/>
    <col min="4" max="4" width="41.5546875" customWidth="1"/>
    <col min="5" max="5" width="15.5546875" bestFit="1" customWidth="1"/>
    <col min="6" max="6" width="12.44140625" bestFit="1" customWidth="1"/>
    <col min="7" max="7" width="6.5546875" bestFit="1" customWidth="1"/>
    <col min="8" max="8" width="15.6640625" bestFit="1" customWidth="1"/>
    <col min="9" max="9" width="8.6640625" bestFit="1" customWidth="1"/>
    <col min="10" max="10" width="17.88671875" bestFit="1" customWidth="1"/>
    <col min="11" max="11" width="16.109375" bestFit="1" customWidth="1"/>
    <col min="12" max="12" width="13" bestFit="1" customWidth="1"/>
    <col min="13" max="13" width="9.109375" bestFit="1" customWidth="1"/>
    <col min="14" max="14" width="17" customWidth="1"/>
  </cols>
  <sheetData>
    <row r="7" spans="2:17" x14ac:dyDescent="0.3">
      <c r="B7" t="s">
        <v>133</v>
      </c>
      <c r="C7" t="s">
        <v>50</v>
      </c>
      <c r="D7" t="s">
        <v>51</v>
      </c>
      <c r="E7" t="s">
        <v>52</v>
      </c>
      <c r="F7" t="s">
        <v>54</v>
      </c>
      <c r="G7" t="s">
        <v>80</v>
      </c>
      <c r="H7" t="s">
        <v>56</v>
      </c>
      <c r="I7" t="s">
        <v>58</v>
      </c>
      <c r="J7" t="s">
        <v>72</v>
      </c>
      <c r="K7" t="s">
        <v>71</v>
      </c>
      <c r="L7" t="s">
        <v>73</v>
      </c>
      <c r="M7" t="s">
        <v>125</v>
      </c>
      <c r="N7" t="s">
        <v>53</v>
      </c>
      <c r="O7" t="s">
        <v>141</v>
      </c>
      <c r="P7" t="s">
        <v>142</v>
      </c>
      <c r="Q7" t="s">
        <v>143</v>
      </c>
    </row>
    <row r="8" spans="2:17" x14ac:dyDescent="0.3">
      <c r="B8">
        <f>ROW()</f>
        <v>8</v>
      </c>
      <c r="C8" t="s">
        <v>0</v>
      </c>
      <c r="D8" t="s">
        <v>1</v>
      </c>
      <c r="E8" t="s">
        <v>53</v>
      </c>
      <c r="F8" t="s">
        <v>55</v>
      </c>
      <c r="G8" t="s">
        <v>79</v>
      </c>
      <c r="H8" t="s">
        <v>134</v>
      </c>
      <c r="I8" t="s">
        <v>61</v>
      </c>
      <c r="J8" t="s">
        <v>78</v>
      </c>
      <c r="K8" t="s">
        <v>44</v>
      </c>
      <c r="L8" t="s">
        <v>78</v>
      </c>
      <c r="M8" t="s">
        <v>44</v>
      </c>
      <c r="N8" s="10" t="s">
        <v>131</v>
      </c>
      <c r="O8" s="10" t="s">
        <v>44</v>
      </c>
      <c r="P8" s="10" t="s">
        <v>44</v>
      </c>
      <c r="Q8" s="10" t="s">
        <v>44</v>
      </c>
    </row>
    <row r="9" spans="2:17" x14ac:dyDescent="0.3">
      <c r="B9">
        <f>ROW()</f>
        <v>9</v>
      </c>
      <c r="C9" t="s">
        <v>2</v>
      </c>
      <c r="D9" t="s">
        <v>3</v>
      </c>
      <c r="E9" t="s">
        <v>53</v>
      </c>
      <c r="F9" t="s">
        <v>55</v>
      </c>
      <c r="G9" t="s">
        <v>79</v>
      </c>
      <c r="H9" t="s">
        <v>134</v>
      </c>
      <c r="I9" t="s">
        <v>61</v>
      </c>
      <c r="J9" t="s">
        <v>60</v>
      </c>
      <c r="K9" t="s">
        <v>44</v>
      </c>
      <c r="L9" t="s">
        <v>81</v>
      </c>
      <c r="M9" t="s">
        <v>44</v>
      </c>
      <c r="N9" s="10" t="s">
        <v>131</v>
      </c>
      <c r="O9" s="10" t="s">
        <v>44</v>
      </c>
      <c r="P9" s="10" t="s">
        <v>44</v>
      </c>
      <c r="Q9" s="10" t="s">
        <v>44</v>
      </c>
    </row>
    <row r="10" spans="2:17" x14ac:dyDescent="0.3">
      <c r="B10">
        <f>ROW()</f>
        <v>10</v>
      </c>
      <c r="C10" t="s">
        <v>4</v>
      </c>
      <c r="D10" t="s">
        <v>5</v>
      </c>
      <c r="E10" t="s">
        <v>53</v>
      </c>
      <c r="F10" t="s">
        <v>55</v>
      </c>
      <c r="G10" t="s">
        <v>79</v>
      </c>
      <c r="H10" t="s">
        <v>57</v>
      </c>
      <c r="I10" t="s">
        <v>63</v>
      </c>
      <c r="J10" t="s">
        <v>60</v>
      </c>
      <c r="K10" t="s">
        <v>44</v>
      </c>
      <c r="L10" t="s">
        <v>81</v>
      </c>
      <c r="M10" t="s">
        <v>44</v>
      </c>
      <c r="N10" s="10" t="s">
        <v>131</v>
      </c>
      <c r="O10" s="10" t="s">
        <v>131</v>
      </c>
      <c r="P10" s="10" t="s">
        <v>131</v>
      </c>
      <c r="Q10" s="10" t="s">
        <v>131</v>
      </c>
    </row>
    <row r="11" spans="2:17" x14ac:dyDescent="0.3">
      <c r="B11">
        <f>ROW()</f>
        <v>11</v>
      </c>
      <c r="C11" t="s">
        <v>6</v>
      </c>
      <c r="D11" t="s">
        <v>7</v>
      </c>
      <c r="E11" t="s">
        <v>53</v>
      </c>
      <c r="F11" t="s">
        <v>55</v>
      </c>
      <c r="G11" t="s">
        <v>77</v>
      </c>
      <c r="H11" t="s">
        <v>57</v>
      </c>
      <c r="I11" t="s">
        <v>70</v>
      </c>
      <c r="J11" t="s">
        <v>44</v>
      </c>
      <c r="K11" t="s">
        <v>69</v>
      </c>
      <c r="L11" t="s">
        <v>76</v>
      </c>
      <c r="M11" t="s">
        <v>44</v>
      </c>
      <c r="N11" s="10" t="s">
        <v>44</v>
      </c>
      <c r="O11" s="10" t="s">
        <v>131</v>
      </c>
      <c r="P11" s="10" t="s">
        <v>44</v>
      </c>
      <c r="Q11" s="10" t="s">
        <v>44</v>
      </c>
    </row>
    <row r="12" spans="2:17" x14ac:dyDescent="0.3">
      <c r="B12">
        <f>ROW()</f>
        <v>12</v>
      </c>
      <c r="C12" t="s">
        <v>8</v>
      </c>
      <c r="D12" t="s">
        <v>9</v>
      </c>
      <c r="E12" t="s">
        <v>53</v>
      </c>
      <c r="F12" t="s">
        <v>55</v>
      </c>
      <c r="G12" t="s">
        <v>82</v>
      </c>
      <c r="H12" t="s">
        <v>57</v>
      </c>
      <c r="I12" t="s">
        <v>70</v>
      </c>
      <c r="J12" t="s">
        <v>44</v>
      </c>
      <c r="K12" t="s">
        <v>69</v>
      </c>
      <c r="L12" t="s">
        <v>64</v>
      </c>
      <c r="M12" t="s">
        <v>44</v>
      </c>
      <c r="N12" s="10" t="s">
        <v>44</v>
      </c>
      <c r="O12" s="10" t="s">
        <v>44</v>
      </c>
      <c r="P12" s="10" t="s">
        <v>131</v>
      </c>
      <c r="Q12" s="10" t="s">
        <v>44</v>
      </c>
    </row>
    <row r="13" spans="2:17" x14ac:dyDescent="0.3">
      <c r="B13">
        <f>ROW()</f>
        <v>13</v>
      </c>
      <c r="C13" t="s">
        <v>10</v>
      </c>
      <c r="D13" t="s">
        <v>123</v>
      </c>
      <c r="E13" t="s">
        <v>53</v>
      </c>
      <c r="F13" t="s">
        <v>55</v>
      </c>
      <c r="G13" t="s">
        <v>79</v>
      </c>
      <c r="H13" t="s">
        <v>134</v>
      </c>
      <c r="I13" t="s">
        <v>68</v>
      </c>
      <c r="J13" t="s">
        <v>60</v>
      </c>
      <c r="K13" t="s">
        <v>69</v>
      </c>
      <c r="L13" t="s">
        <v>64</v>
      </c>
      <c r="M13" t="s">
        <v>44</v>
      </c>
      <c r="N13" s="10" t="s">
        <v>139</v>
      </c>
      <c r="O13" s="10" t="s">
        <v>44</v>
      </c>
      <c r="P13" s="10" t="s">
        <v>44</v>
      </c>
      <c r="Q13" s="10" t="s">
        <v>44</v>
      </c>
    </row>
    <row r="14" spans="2:17" x14ac:dyDescent="0.3">
      <c r="B14">
        <f>ROW()</f>
        <v>14</v>
      </c>
      <c r="C14" t="s">
        <v>11</v>
      </c>
      <c r="D14" t="s">
        <v>12</v>
      </c>
      <c r="E14" t="s">
        <v>53</v>
      </c>
      <c r="F14" t="s">
        <v>55</v>
      </c>
      <c r="G14" t="s">
        <v>79</v>
      </c>
      <c r="H14" t="s">
        <v>134</v>
      </c>
      <c r="I14" t="s">
        <v>61</v>
      </c>
      <c r="J14" t="s">
        <v>60</v>
      </c>
      <c r="K14" t="s">
        <v>69</v>
      </c>
      <c r="L14" t="s">
        <v>64</v>
      </c>
      <c r="M14" t="s">
        <v>44</v>
      </c>
      <c r="N14" s="10" t="s">
        <v>131</v>
      </c>
      <c r="O14" s="10" t="s">
        <v>44</v>
      </c>
      <c r="P14" s="10" t="s">
        <v>44</v>
      </c>
      <c r="Q14" s="10" t="s">
        <v>44</v>
      </c>
    </row>
    <row r="15" spans="2:17" x14ac:dyDescent="0.3">
      <c r="B15">
        <f>ROW()</f>
        <v>15</v>
      </c>
      <c r="C15" t="s">
        <v>13</v>
      </c>
      <c r="D15" t="s">
        <v>124</v>
      </c>
      <c r="E15" t="s">
        <v>53</v>
      </c>
      <c r="F15" t="s">
        <v>55</v>
      </c>
      <c r="G15" t="s">
        <v>112</v>
      </c>
      <c r="H15" t="s">
        <v>134</v>
      </c>
      <c r="I15" t="s">
        <v>62</v>
      </c>
      <c r="J15" t="s">
        <v>44</v>
      </c>
      <c r="K15" t="s">
        <v>44</v>
      </c>
      <c r="L15" t="s">
        <v>81</v>
      </c>
      <c r="M15" t="s">
        <v>44</v>
      </c>
      <c r="N15" s="10" t="s">
        <v>139</v>
      </c>
      <c r="O15" s="10" t="s">
        <v>44</v>
      </c>
      <c r="P15" s="10" t="s">
        <v>44</v>
      </c>
      <c r="Q15" s="10" t="s">
        <v>44</v>
      </c>
    </row>
    <row r="16" spans="2:17" x14ac:dyDescent="0.3">
      <c r="B16">
        <f>ROW()</f>
        <v>16</v>
      </c>
      <c r="C16" t="s">
        <v>14</v>
      </c>
      <c r="D16" t="s">
        <v>15</v>
      </c>
      <c r="E16" t="s">
        <v>53</v>
      </c>
      <c r="F16" t="s">
        <v>55</v>
      </c>
      <c r="G16" t="s">
        <v>82</v>
      </c>
      <c r="H16" t="s">
        <v>134</v>
      </c>
      <c r="I16" t="s">
        <v>63</v>
      </c>
      <c r="J16" t="s">
        <v>60</v>
      </c>
      <c r="K16" t="s">
        <v>69</v>
      </c>
      <c r="L16" t="s">
        <v>64</v>
      </c>
      <c r="M16" t="s">
        <v>44</v>
      </c>
      <c r="N16" s="10" t="s">
        <v>131</v>
      </c>
      <c r="O16" s="10" t="s">
        <v>44</v>
      </c>
      <c r="P16" s="10" t="s">
        <v>44</v>
      </c>
      <c r="Q16" s="10" t="s">
        <v>44</v>
      </c>
    </row>
    <row r="17" spans="2:17" x14ac:dyDescent="0.3">
      <c r="B17">
        <f>ROW()</f>
        <v>17</v>
      </c>
      <c r="C17" t="s">
        <v>16</v>
      </c>
      <c r="D17" t="s">
        <v>17</v>
      </c>
      <c r="E17" t="s">
        <v>53</v>
      </c>
      <c r="F17" t="s">
        <v>55</v>
      </c>
      <c r="G17" t="s">
        <v>82</v>
      </c>
      <c r="H17" t="s">
        <v>57</v>
      </c>
      <c r="I17" t="s">
        <v>63</v>
      </c>
      <c r="J17" t="s">
        <v>60</v>
      </c>
      <c r="K17" t="s">
        <v>69</v>
      </c>
      <c r="L17" t="s">
        <v>64</v>
      </c>
      <c r="M17" t="s">
        <v>44</v>
      </c>
      <c r="N17" s="10" t="s">
        <v>44</v>
      </c>
      <c r="O17" s="10" t="s">
        <v>44</v>
      </c>
      <c r="P17" s="10" t="s">
        <v>131</v>
      </c>
      <c r="Q17" s="10" t="s">
        <v>131</v>
      </c>
    </row>
    <row r="18" spans="2:17" x14ac:dyDescent="0.3">
      <c r="B18">
        <f>ROW()</f>
        <v>18</v>
      </c>
      <c r="C18" t="s">
        <v>18</v>
      </c>
      <c r="D18" t="s">
        <v>19</v>
      </c>
      <c r="E18" t="s">
        <v>53</v>
      </c>
      <c r="F18" t="s">
        <v>55</v>
      </c>
      <c r="G18" t="s">
        <v>79</v>
      </c>
      <c r="H18" t="s">
        <v>134</v>
      </c>
      <c r="I18" t="s">
        <v>61</v>
      </c>
      <c r="J18" t="s">
        <v>59</v>
      </c>
      <c r="K18" t="s">
        <v>59</v>
      </c>
      <c r="L18" t="s">
        <v>44</v>
      </c>
      <c r="M18" t="s">
        <v>44</v>
      </c>
      <c r="N18" s="10" t="s">
        <v>131</v>
      </c>
      <c r="O18" s="10" t="s">
        <v>44</v>
      </c>
      <c r="P18" s="10" t="s">
        <v>44</v>
      </c>
      <c r="Q18" s="10" t="s">
        <v>44</v>
      </c>
    </row>
    <row r="19" spans="2:17" x14ac:dyDescent="0.3">
      <c r="B19">
        <f>ROW()</f>
        <v>19</v>
      </c>
      <c r="C19" t="s">
        <v>20</v>
      </c>
      <c r="D19" t="s">
        <v>21</v>
      </c>
      <c r="E19" t="s">
        <v>53</v>
      </c>
      <c r="F19" t="s">
        <v>55</v>
      </c>
      <c r="G19" t="s">
        <v>79</v>
      </c>
      <c r="H19" t="s">
        <v>134</v>
      </c>
      <c r="I19" t="s">
        <v>61</v>
      </c>
      <c r="J19" t="s">
        <v>60</v>
      </c>
      <c r="K19" t="s">
        <v>59</v>
      </c>
      <c r="L19" t="s">
        <v>64</v>
      </c>
      <c r="M19" t="s">
        <v>44</v>
      </c>
      <c r="N19" s="10" t="s">
        <v>131</v>
      </c>
      <c r="O19" s="10" t="s">
        <v>44</v>
      </c>
      <c r="P19" s="10" t="s">
        <v>44</v>
      </c>
      <c r="Q19" s="10" t="s">
        <v>44</v>
      </c>
    </row>
    <row r="20" spans="2:17" x14ac:dyDescent="0.3">
      <c r="B20">
        <f>ROW()</f>
        <v>20</v>
      </c>
      <c r="C20" t="s">
        <v>22</v>
      </c>
      <c r="D20" t="s">
        <v>23</v>
      </c>
      <c r="E20" t="s">
        <v>53</v>
      </c>
      <c r="F20" t="s">
        <v>55</v>
      </c>
      <c r="G20" t="s">
        <v>82</v>
      </c>
      <c r="H20" t="s">
        <v>134</v>
      </c>
      <c r="I20" t="s">
        <v>63</v>
      </c>
      <c r="J20" t="s">
        <v>60</v>
      </c>
      <c r="K20" t="s">
        <v>59</v>
      </c>
      <c r="L20" t="s">
        <v>64</v>
      </c>
      <c r="M20" t="s">
        <v>44</v>
      </c>
      <c r="N20" s="10" t="s">
        <v>131</v>
      </c>
      <c r="O20" s="10" t="s">
        <v>44</v>
      </c>
      <c r="P20" s="10" t="s">
        <v>44</v>
      </c>
      <c r="Q20" s="10" t="s">
        <v>44</v>
      </c>
    </row>
    <row r="21" spans="2:17" x14ac:dyDescent="0.3">
      <c r="B21">
        <f>ROW()</f>
        <v>21</v>
      </c>
      <c r="C21" t="s">
        <v>24</v>
      </c>
      <c r="D21" t="s">
        <v>25</v>
      </c>
      <c r="E21" t="s">
        <v>53</v>
      </c>
      <c r="F21" t="s">
        <v>55</v>
      </c>
      <c r="G21" t="s">
        <v>82</v>
      </c>
      <c r="H21" t="s">
        <v>57</v>
      </c>
      <c r="I21" t="s">
        <v>63</v>
      </c>
      <c r="J21" t="s">
        <v>60</v>
      </c>
      <c r="K21" t="s">
        <v>59</v>
      </c>
      <c r="L21" t="s">
        <v>64</v>
      </c>
      <c r="M21" t="s">
        <v>44</v>
      </c>
      <c r="N21" s="10" t="s">
        <v>44</v>
      </c>
      <c r="O21" s="10" t="s">
        <v>44</v>
      </c>
      <c r="P21" s="10" t="s">
        <v>131</v>
      </c>
      <c r="Q21" s="10" t="s">
        <v>131</v>
      </c>
    </row>
    <row r="22" spans="2:17" x14ac:dyDescent="0.3">
      <c r="B22">
        <f>ROW()</f>
        <v>22</v>
      </c>
      <c r="C22" t="s">
        <v>26</v>
      </c>
      <c r="D22" t="s">
        <v>27</v>
      </c>
      <c r="E22" t="s">
        <v>53</v>
      </c>
      <c r="F22" t="s">
        <v>55</v>
      </c>
      <c r="G22" t="s">
        <v>79</v>
      </c>
      <c r="H22" t="s">
        <v>134</v>
      </c>
      <c r="I22" t="s">
        <v>61</v>
      </c>
      <c r="J22" t="s">
        <v>60</v>
      </c>
      <c r="K22" t="s">
        <v>59</v>
      </c>
      <c r="L22" t="s">
        <v>65</v>
      </c>
      <c r="M22" t="s">
        <v>44</v>
      </c>
      <c r="N22" s="10" t="s">
        <v>131</v>
      </c>
      <c r="O22" s="10" t="s">
        <v>44</v>
      </c>
      <c r="P22" s="10" t="s">
        <v>44</v>
      </c>
      <c r="Q22" s="10" t="s">
        <v>44</v>
      </c>
    </row>
    <row r="23" spans="2:17" x14ac:dyDescent="0.3">
      <c r="B23">
        <f>ROW()</f>
        <v>23</v>
      </c>
      <c r="C23" t="s">
        <v>28</v>
      </c>
      <c r="D23" t="s">
        <v>29</v>
      </c>
      <c r="E23" t="s">
        <v>53</v>
      </c>
      <c r="F23" t="s">
        <v>55</v>
      </c>
      <c r="G23" t="s">
        <v>82</v>
      </c>
      <c r="H23" t="s">
        <v>134</v>
      </c>
      <c r="I23" t="s">
        <v>63</v>
      </c>
      <c r="J23" t="s">
        <v>60</v>
      </c>
      <c r="K23" t="s">
        <v>59</v>
      </c>
      <c r="L23" t="s">
        <v>65</v>
      </c>
      <c r="M23" t="s">
        <v>44</v>
      </c>
      <c r="N23" s="10" t="s">
        <v>131</v>
      </c>
      <c r="O23" s="10" t="s">
        <v>44</v>
      </c>
      <c r="P23" s="10" t="s">
        <v>44</v>
      </c>
      <c r="Q23" s="10" t="s">
        <v>44</v>
      </c>
    </row>
    <row r="24" spans="2:17" x14ac:dyDescent="0.3">
      <c r="B24">
        <f>ROW()</f>
        <v>24</v>
      </c>
      <c r="C24" t="s">
        <v>30</v>
      </c>
      <c r="D24" t="s">
        <v>31</v>
      </c>
      <c r="E24" t="s">
        <v>53</v>
      </c>
      <c r="F24" t="s">
        <v>55</v>
      </c>
      <c r="G24" t="s">
        <v>82</v>
      </c>
      <c r="H24" t="s">
        <v>57</v>
      </c>
      <c r="I24" t="s">
        <v>63</v>
      </c>
      <c r="J24" t="s">
        <v>60</v>
      </c>
      <c r="K24" t="s">
        <v>59</v>
      </c>
      <c r="L24" t="s">
        <v>65</v>
      </c>
      <c r="M24" t="s">
        <v>44</v>
      </c>
      <c r="N24" s="10" t="s">
        <v>44</v>
      </c>
      <c r="O24" s="10" t="s">
        <v>44</v>
      </c>
      <c r="P24" s="10" t="s">
        <v>131</v>
      </c>
      <c r="Q24" s="10" t="s">
        <v>131</v>
      </c>
    </row>
    <row r="25" spans="2:17" x14ac:dyDescent="0.3">
      <c r="B25">
        <f>ROW()</f>
        <v>25</v>
      </c>
      <c r="C25" s="11" t="s">
        <v>32</v>
      </c>
      <c r="D25" t="s">
        <v>45</v>
      </c>
      <c r="E25" t="s">
        <v>53</v>
      </c>
      <c r="F25" t="s">
        <v>55</v>
      </c>
      <c r="G25" t="s">
        <v>79</v>
      </c>
      <c r="H25" t="s">
        <v>134</v>
      </c>
      <c r="I25" t="s">
        <v>61</v>
      </c>
      <c r="J25" t="s">
        <v>67</v>
      </c>
      <c r="K25" t="s">
        <v>44</v>
      </c>
      <c r="L25" t="s">
        <v>44</v>
      </c>
      <c r="M25" t="s">
        <v>44</v>
      </c>
      <c r="N25" s="10" t="s">
        <v>131</v>
      </c>
      <c r="O25" s="10" t="s">
        <v>44</v>
      </c>
      <c r="P25" s="10" t="s">
        <v>44</v>
      </c>
      <c r="Q25" s="10" t="s">
        <v>44</v>
      </c>
    </row>
    <row r="26" spans="2:17" x14ac:dyDescent="0.3">
      <c r="B26">
        <f>ROW()</f>
        <v>26</v>
      </c>
      <c r="C26" s="11" t="s">
        <v>33</v>
      </c>
      <c r="D26" t="s">
        <v>46</v>
      </c>
      <c r="E26" t="s">
        <v>53</v>
      </c>
      <c r="F26" t="s">
        <v>55</v>
      </c>
      <c r="G26" t="s">
        <v>77</v>
      </c>
      <c r="H26" t="s">
        <v>134</v>
      </c>
      <c r="I26" t="s">
        <v>70</v>
      </c>
      <c r="J26" t="s">
        <v>44</v>
      </c>
      <c r="K26" t="s">
        <v>59</v>
      </c>
      <c r="L26" t="s">
        <v>66</v>
      </c>
      <c r="M26" t="s">
        <v>44</v>
      </c>
      <c r="N26" s="10" t="s">
        <v>139</v>
      </c>
      <c r="O26" s="10" t="s">
        <v>44</v>
      </c>
      <c r="P26" s="10" t="s">
        <v>44</v>
      </c>
      <c r="Q26" s="10" t="s">
        <v>44</v>
      </c>
    </row>
    <row r="27" spans="2:17" x14ac:dyDescent="0.3">
      <c r="B27">
        <f>ROW()</f>
        <v>27</v>
      </c>
      <c r="C27" s="11" t="s">
        <v>34</v>
      </c>
      <c r="D27" t="s">
        <v>47</v>
      </c>
      <c r="E27" t="s">
        <v>53</v>
      </c>
      <c r="F27" t="s">
        <v>55</v>
      </c>
      <c r="G27" t="s">
        <v>82</v>
      </c>
      <c r="H27" t="s">
        <v>57</v>
      </c>
      <c r="I27" t="s">
        <v>70</v>
      </c>
      <c r="J27" t="s">
        <v>44</v>
      </c>
      <c r="K27" t="s">
        <v>59</v>
      </c>
      <c r="L27" t="s">
        <v>66</v>
      </c>
      <c r="M27" t="s">
        <v>44</v>
      </c>
      <c r="N27" s="10" t="s">
        <v>139</v>
      </c>
      <c r="O27" s="10" t="s">
        <v>44</v>
      </c>
      <c r="P27" s="10" t="s">
        <v>44</v>
      </c>
      <c r="Q27" s="10" t="s">
        <v>44</v>
      </c>
    </row>
    <row r="28" spans="2:17" x14ac:dyDescent="0.3">
      <c r="B28">
        <f>ROW()</f>
        <v>28</v>
      </c>
      <c r="C28" s="11" t="s">
        <v>35</v>
      </c>
      <c r="D28" t="str">
        <f>"/*  SQL Server CREATE spPush using LS */"</f>
        <v>/*  SQL Server CREATE spPush using LS */</v>
      </c>
      <c r="E28" t="s">
        <v>53</v>
      </c>
      <c r="F28" t="s">
        <v>55</v>
      </c>
      <c r="G28" t="s">
        <v>79</v>
      </c>
      <c r="H28" t="s">
        <v>134</v>
      </c>
      <c r="I28" t="s">
        <v>61</v>
      </c>
      <c r="J28" t="s">
        <v>60</v>
      </c>
      <c r="K28" t="s">
        <v>59</v>
      </c>
      <c r="L28" t="s">
        <v>66</v>
      </c>
      <c r="M28" t="s">
        <v>44</v>
      </c>
      <c r="N28" s="10" t="s">
        <v>131</v>
      </c>
      <c r="O28" s="10" t="s">
        <v>44</v>
      </c>
      <c r="P28" s="10" t="s">
        <v>44</v>
      </c>
      <c r="Q28" s="10" t="s">
        <v>44</v>
      </c>
    </row>
    <row r="29" spans="2:17" x14ac:dyDescent="0.3">
      <c r="B29">
        <f>ROW()</f>
        <v>29</v>
      </c>
      <c r="C29" s="11" t="s">
        <v>36</v>
      </c>
      <c r="D29" t="str">
        <f>"/*  SQL Server EXEC spPushTablesLS */"</f>
        <v>/*  SQL Server EXEC spPushTablesLS */</v>
      </c>
      <c r="E29" t="s">
        <v>53</v>
      </c>
      <c r="F29" t="s">
        <v>55</v>
      </c>
      <c r="G29" t="s">
        <v>77</v>
      </c>
      <c r="H29" t="s">
        <v>134</v>
      </c>
      <c r="I29" t="s">
        <v>63</v>
      </c>
      <c r="J29" t="s">
        <v>60</v>
      </c>
      <c r="K29" t="s">
        <v>59</v>
      </c>
      <c r="L29" t="s">
        <v>66</v>
      </c>
      <c r="M29" t="s">
        <v>44</v>
      </c>
      <c r="N29" s="10" t="s">
        <v>131</v>
      </c>
      <c r="O29" s="10" t="s">
        <v>131</v>
      </c>
      <c r="P29" s="10" t="s">
        <v>44</v>
      </c>
      <c r="Q29" s="10" t="s">
        <v>44</v>
      </c>
    </row>
    <row r="30" spans="2:17" x14ac:dyDescent="0.3">
      <c r="B30">
        <f>ROW()</f>
        <v>30</v>
      </c>
      <c r="C30" s="11" t="s">
        <v>37</v>
      </c>
      <c r="D30" t="str">
        <f>"/*  SQL Server EXEC spPushTableLSExport */"</f>
        <v>/*  SQL Server EXEC spPushTableLSExport */</v>
      </c>
      <c r="E30" t="s">
        <v>53</v>
      </c>
      <c r="F30" t="s">
        <v>55</v>
      </c>
      <c r="G30" t="s">
        <v>82</v>
      </c>
      <c r="H30" t="s">
        <v>57</v>
      </c>
      <c r="I30" t="s">
        <v>63</v>
      </c>
      <c r="J30" t="s">
        <v>60</v>
      </c>
      <c r="K30" t="s">
        <v>59</v>
      </c>
      <c r="L30" t="s">
        <v>66</v>
      </c>
      <c r="M30" t="s">
        <v>44</v>
      </c>
      <c r="N30" s="10" t="s">
        <v>139</v>
      </c>
      <c r="O30" s="10" t="s">
        <v>44</v>
      </c>
      <c r="P30" s="10" t="s">
        <v>44</v>
      </c>
      <c r="Q30" s="10" t="s">
        <v>44</v>
      </c>
    </row>
    <row r="31" spans="2:17" x14ac:dyDescent="0.3">
      <c r="B31">
        <f>ROW()</f>
        <v>31</v>
      </c>
      <c r="C31" s="11" t="s">
        <v>38</v>
      </c>
      <c r="D31" t="s">
        <v>48</v>
      </c>
      <c r="E31" t="s">
        <v>53</v>
      </c>
      <c r="F31" t="s">
        <v>55</v>
      </c>
      <c r="G31" t="s">
        <v>77</v>
      </c>
      <c r="H31" t="s">
        <v>134</v>
      </c>
      <c r="I31" t="s">
        <v>70</v>
      </c>
      <c r="J31" t="s">
        <v>44</v>
      </c>
      <c r="K31" t="s">
        <v>69</v>
      </c>
      <c r="L31" t="s">
        <v>66</v>
      </c>
      <c r="M31" t="s">
        <v>44</v>
      </c>
      <c r="N31" s="10" t="s">
        <v>139</v>
      </c>
      <c r="O31" s="10" t="s">
        <v>44</v>
      </c>
      <c r="P31" s="10" t="s">
        <v>44</v>
      </c>
      <c r="Q31" s="10" t="s">
        <v>44</v>
      </c>
    </row>
    <row r="32" spans="2:17" x14ac:dyDescent="0.3">
      <c r="B32">
        <f>ROW()</f>
        <v>32</v>
      </c>
      <c r="C32" s="11" t="s">
        <v>39</v>
      </c>
      <c r="D32" t="s">
        <v>49</v>
      </c>
      <c r="E32" t="s">
        <v>53</v>
      </c>
      <c r="F32" t="s">
        <v>55</v>
      </c>
      <c r="G32" t="s">
        <v>82</v>
      </c>
      <c r="H32" t="s">
        <v>57</v>
      </c>
      <c r="I32" t="s">
        <v>70</v>
      </c>
      <c r="J32" t="s">
        <v>44</v>
      </c>
      <c r="K32" t="s">
        <v>69</v>
      </c>
      <c r="L32" t="s">
        <v>66</v>
      </c>
      <c r="M32" t="s">
        <v>44</v>
      </c>
      <c r="N32" s="10" t="s">
        <v>139</v>
      </c>
      <c r="O32" s="10" t="s">
        <v>44</v>
      </c>
      <c r="P32" s="10" t="s">
        <v>44</v>
      </c>
      <c r="Q32" s="10" t="s">
        <v>44</v>
      </c>
    </row>
    <row r="33" spans="2:17" x14ac:dyDescent="0.3">
      <c r="B33">
        <f>ROW()</f>
        <v>33</v>
      </c>
      <c r="C33" s="11" t="s">
        <v>40</v>
      </c>
      <c r="D33" t="str">
        <f>"/*  SQL Server CREATE spPush using OPENROWSET */"</f>
        <v>/*  SQL Server CREATE spPush using OPENROWSET */</v>
      </c>
      <c r="E33" t="s">
        <v>53</v>
      </c>
      <c r="F33" t="s">
        <v>55</v>
      </c>
      <c r="G33" t="s">
        <v>79</v>
      </c>
      <c r="H33" t="s">
        <v>134</v>
      </c>
      <c r="I33" t="s">
        <v>61</v>
      </c>
      <c r="J33" t="s">
        <v>60</v>
      </c>
      <c r="K33" t="s">
        <v>69</v>
      </c>
      <c r="L33" t="s">
        <v>66</v>
      </c>
      <c r="M33" t="s">
        <v>44</v>
      </c>
      <c r="N33" s="10" t="s">
        <v>131</v>
      </c>
      <c r="O33" s="10" t="s">
        <v>44</v>
      </c>
      <c r="P33" s="10" t="s">
        <v>44</v>
      </c>
      <c r="Q33" s="10" t="s">
        <v>44</v>
      </c>
    </row>
    <row r="34" spans="2:17" x14ac:dyDescent="0.3">
      <c r="B34">
        <f>ROW()</f>
        <v>34</v>
      </c>
      <c r="C34" s="11" t="s">
        <v>41</v>
      </c>
      <c r="D34" t="str">
        <f>"/*  SQL Server EXEC spPushTablesOPENROWSET */"</f>
        <v>/*  SQL Server EXEC spPushTablesOPENROWSET */</v>
      </c>
      <c r="E34" t="s">
        <v>53</v>
      </c>
      <c r="F34" t="s">
        <v>55</v>
      </c>
      <c r="G34" t="s">
        <v>77</v>
      </c>
      <c r="H34" t="s">
        <v>134</v>
      </c>
      <c r="I34" t="s">
        <v>63</v>
      </c>
      <c r="J34" t="s">
        <v>60</v>
      </c>
      <c r="K34" t="s">
        <v>69</v>
      </c>
      <c r="L34" t="s">
        <v>66</v>
      </c>
      <c r="M34" t="s">
        <v>44</v>
      </c>
      <c r="N34" s="10" t="s">
        <v>131</v>
      </c>
      <c r="O34" s="10" t="s">
        <v>131</v>
      </c>
      <c r="P34" s="10" t="s">
        <v>44</v>
      </c>
      <c r="Q34" s="10" t="s">
        <v>44</v>
      </c>
    </row>
    <row r="35" spans="2:17" x14ac:dyDescent="0.3">
      <c r="B35">
        <f>ROW()</f>
        <v>35</v>
      </c>
      <c r="C35" s="11" t="s">
        <v>42</v>
      </c>
      <c r="D35" t="str">
        <f>"/*  SQL Server EXEC spPushTableOPENROWSETExport */"</f>
        <v>/*  SQL Server EXEC spPushTableOPENROWSETExport */</v>
      </c>
      <c r="E35" t="s">
        <v>53</v>
      </c>
      <c r="F35" t="s">
        <v>55</v>
      </c>
      <c r="G35" t="s">
        <v>82</v>
      </c>
      <c r="H35" t="s">
        <v>57</v>
      </c>
      <c r="I35" t="s">
        <v>63</v>
      </c>
      <c r="J35" t="s">
        <v>60</v>
      </c>
      <c r="K35" t="s">
        <v>69</v>
      </c>
      <c r="L35" t="s">
        <v>66</v>
      </c>
      <c r="M35" t="s">
        <v>44</v>
      </c>
      <c r="N35" s="10" t="s">
        <v>139</v>
      </c>
      <c r="O35" s="10" t="s">
        <v>44</v>
      </c>
      <c r="P35" s="10" t="s">
        <v>44</v>
      </c>
      <c r="Q35" s="10" t="s">
        <v>44</v>
      </c>
    </row>
    <row r="36" spans="2:17" x14ac:dyDescent="0.3">
      <c r="B36">
        <f>ROW()</f>
        <v>36</v>
      </c>
      <c r="C36" s="11" t="s">
        <v>43</v>
      </c>
      <c r="D36" t="s">
        <v>136</v>
      </c>
      <c r="E36" t="s">
        <v>53</v>
      </c>
      <c r="F36" t="s">
        <v>55</v>
      </c>
      <c r="G36" t="s">
        <v>44</v>
      </c>
      <c r="H36" t="s">
        <v>44</v>
      </c>
      <c r="I36" t="s">
        <v>44</v>
      </c>
      <c r="J36" t="s">
        <v>44</v>
      </c>
      <c r="K36" t="s">
        <v>44</v>
      </c>
      <c r="L36" t="s">
        <v>44</v>
      </c>
      <c r="M36" t="s">
        <v>44</v>
      </c>
      <c r="N36" s="10" t="s">
        <v>131</v>
      </c>
      <c r="O36" s="10" t="s">
        <v>131</v>
      </c>
      <c r="P36" s="10" t="s">
        <v>131</v>
      </c>
      <c r="Q36" s="10" t="s">
        <v>131</v>
      </c>
    </row>
    <row r="37" spans="2:17" x14ac:dyDescent="0.3">
      <c r="B37">
        <f>ROW()</f>
        <v>37</v>
      </c>
      <c r="C37" s="11" t="s">
        <v>83</v>
      </c>
      <c r="D37" t="s">
        <v>84</v>
      </c>
      <c r="E37" t="s">
        <v>87</v>
      </c>
      <c r="F37" t="s">
        <v>44</v>
      </c>
      <c r="G37" t="s">
        <v>79</v>
      </c>
      <c r="H37" t="s">
        <v>134</v>
      </c>
      <c r="I37" t="s">
        <v>61</v>
      </c>
      <c r="J37" t="s">
        <v>59</v>
      </c>
      <c r="K37" t="s">
        <v>59</v>
      </c>
      <c r="L37" t="s">
        <v>44</v>
      </c>
      <c r="M37" t="s">
        <v>44</v>
      </c>
      <c r="N37" s="10" t="s">
        <v>131</v>
      </c>
      <c r="O37" s="10" t="s">
        <v>44</v>
      </c>
      <c r="P37" s="10" t="s">
        <v>44</v>
      </c>
      <c r="Q37" s="10" t="s">
        <v>44</v>
      </c>
    </row>
    <row r="38" spans="2:17" x14ac:dyDescent="0.3">
      <c r="B38">
        <f>ROW()</f>
        <v>38</v>
      </c>
      <c r="C38" s="11" t="s">
        <v>85</v>
      </c>
      <c r="D38" t="s">
        <v>86</v>
      </c>
      <c r="E38" t="s">
        <v>87</v>
      </c>
      <c r="F38" t="s">
        <v>44</v>
      </c>
      <c r="G38" t="s">
        <v>77</v>
      </c>
      <c r="H38" t="s">
        <v>57</v>
      </c>
      <c r="I38" t="s">
        <v>70</v>
      </c>
      <c r="J38" t="s">
        <v>59</v>
      </c>
      <c r="K38" t="s">
        <v>59</v>
      </c>
      <c r="L38" t="s">
        <v>76</v>
      </c>
      <c r="M38" t="s">
        <v>44</v>
      </c>
      <c r="N38" s="10" t="s">
        <v>44</v>
      </c>
      <c r="O38" s="10" t="s">
        <v>131</v>
      </c>
      <c r="P38" s="10" t="s">
        <v>131</v>
      </c>
      <c r="Q38" s="10" t="s">
        <v>131</v>
      </c>
    </row>
    <row r="39" spans="2:17" x14ac:dyDescent="0.3">
      <c r="B39">
        <f>ROW()</f>
        <v>39</v>
      </c>
      <c r="C39" s="11" t="s">
        <v>35</v>
      </c>
      <c r="D39" t="s">
        <v>88</v>
      </c>
      <c r="E39" t="s">
        <v>87</v>
      </c>
      <c r="F39" t="s">
        <v>44</v>
      </c>
      <c r="G39" t="s">
        <v>79</v>
      </c>
      <c r="H39" t="s">
        <v>134</v>
      </c>
      <c r="I39" t="s">
        <v>61</v>
      </c>
      <c r="J39" t="s">
        <v>60</v>
      </c>
      <c r="K39" t="s">
        <v>59</v>
      </c>
      <c r="L39" t="s">
        <v>66</v>
      </c>
      <c r="M39" t="s">
        <v>44</v>
      </c>
      <c r="N39" s="10" t="s">
        <v>140</v>
      </c>
      <c r="O39" s="10" t="s">
        <v>44</v>
      </c>
      <c r="P39" s="10" t="s">
        <v>44</v>
      </c>
      <c r="Q39" s="10" t="s">
        <v>44</v>
      </c>
    </row>
    <row r="40" spans="2:17" x14ac:dyDescent="0.3">
      <c r="B40">
        <f>ROW()</f>
        <v>40</v>
      </c>
      <c r="C40" s="11" t="s">
        <v>36</v>
      </c>
      <c r="D40" t="s">
        <v>91</v>
      </c>
      <c r="E40" t="s">
        <v>87</v>
      </c>
      <c r="F40" t="s">
        <v>44</v>
      </c>
      <c r="G40" t="s">
        <v>77</v>
      </c>
      <c r="H40" t="s">
        <v>134</v>
      </c>
      <c r="I40" t="s">
        <v>63</v>
      </c>
      <c r="J40" t="s">
        <v>60</v>
      </c>
      <c r="K40" t="s">
        <v>59</v>
      </c>
      <c r="L40" t="s">
        <v>66</v>
      </c>
      <c r="M40" t="s">
        <v>44</v>
      </c>
      <c r="N40" s="10" t="s">
        <v>44</v>
      </c>
      <c r="O40" s="10" t="s">
        <v>131</v>
      </c>
      <c r="P40" s="10" t="s">
        <v>44</v>
      </c>
      <c r="Q40" s="10" t="s">
        <v>44</v>
      </c>
    </row>
    <row r="41" spans="2:17" x14ac:dyDescent="0.3">
      <c r="B41">
        <f>ROW()</f>
        <v>41</v>
      </c>
      <c r="C41" s="11" t="s">
        <v>92</v>
      </c>
      <c r="D41" t="s">
        <v>101</v>
      </c>
      <c r="E41" t="s">
        <v>87</v>
      </c>
      <c r="F41" t="s">
        <v>44</v>
      </c>
      <c r="G41" t="s">
        <v>82</v>
      </c>
      <c r="H41" t="s">
        <v>57</v>
      </c>
      <c r="I41" t="s">
        <v>70</v>
      </c>
      <c r="J41" t="s">
        <v>44</v>
      </c>
      <c r="K41" t="s">
        <v>93</v>
      </c>
      <c r="L41" t="s">
        <v>65</v>
      </c>
      <c r="M41" t="s">
        <v>44</v>
      </c>
      <c r="N41" s="10" t="s">
        <v>44</v>
      </c>
      <c r="O41" s="10" t="s">
        <v>44</v>
      </c>
      <c r="P41" s="10" t="s">
        <v>131</v>
      </c>
      <c r="Q41" s="10" t="s">
        <v>44</v>
      </c>
    </row>
    <row r="42" spans="2:17" x14ac:dyDescent="0.3">
      <c r="B42">
        <f>ROW()</f>
        <v>42</v>
      </c>
      <c r="C42" s="11" t="s">
        <v>94</v>
      </c>
      <c r="D42" t="s">
        <v>100</v>
      </c>
      <c r="E42" t="s">
        <v>87</v>
      </c>
      <c r="F42" t="s">
        <v>44</v>
      </c>
      <c r="G42" t="s">
        <v>77</v>
      </c>
      <c r="H42" t="s">
        <v>57</v>
      </c>
      <c r="I42" t="s">
        <v>70</v>
      </c>
      <c r="J42" t="s">
        <v>95</v>
      </c>
      <c r="K42" t="s">
        <v>93</v>
      </c>
      <c r="L42" t="s">
        <v>65</v>
      </c>
      <c r="M42" t="s">
        <v>44</v>
      </c>
      <c r="N42" s="10" t="s">
        <v>44</v>
      </c>
      <c r="O42" s="10" t="s">
        <v>44</v>
      </c>
      <c r="P42" s="10" t="s">
        <v>131</v>
      </c>
      <c r="Q42" s="10" t="s">
        <v>44</v>
      </c>
    </row>
    <row r="43" spans="2:17" x14ac:dyDescent="0.3">
      <c r="B43">
        <f>ROW()</f>
        <v>43</v>
      </c>
      <c r="C43" s="11" t="s">
        <v>96</v>
      </c>
      <c r="D43" t="s">
        <v>99</v>
      </c>
      <c r="E43" t="s">
        <v>87</v>
      </c>
      <c r="F43" t="s">
        <v>44</v>
      </c>
      <c r="G43" t="s">
        <v>82</v>
      </c>
      <c r="H43" t="s">
        <v>57</v>
      </c>
      <c r="I43" t="s">
        <v>70</v>
      </c>
      <c r="J43" t="s">
        <v>95</v>
      </c>
      <c r="K43" t="s">
        <v>93</v>
      </c>
      <c r="L43" t="s">
        <v>65</v>
      </c>
      <c r="M43" t="s">
        <v>44</v>
      </c>
      <c r="N43" s="10" t="s">
        <v>44</v>
      </c>
      <c r="O43" s="10" t="s">
        <v>44</v>
      </c>
      <c r="P43" s="10" t="s">
        <v>131</v>
      </c>
      <c r="Q43" s="10" t="s">
        <v>131</v>
      </c>
    </row>
    <row r="44" spans="2:17" x14ac:dyDescent="0.3">
      <c r="B44">
        <f>ROW()</f>
        <v>44</v>
      </c>
      <c r="C44" s="11" t="s">
        <v>97</v>
      </c>
      <c r="D44" t="s">
        <v>98</v>
      </c>
      <c r="E44" t="s">
        <v>87</v>
      </c>
      <c r="F44" t="s">
        <v>44</v>
      </c>
      <c r="G44" t="s">
        <v>79</v>
      </c>
      <c r="H44" t="s">
        <v>57</v>
      </c>
      <c r="I44" t="s">
        <v>70</v>
      </c>
      <c r="J44" t="s">
        <v>44</v>
      </c>
      <c r="K44" t="s">
        <v>59</v>
      </c>
      <c r="L44" t="s">
        <v>76</v>
      </c>
      <c r="M44" t="s">
        <v>44</v>
      </c>
      <c r="N44" s="10" t="s">
        <v>139</v>
      </c>
      <c r="O44" s="10" t="s">
        <v>44</v>
      </c>
      <c r="P44" s="10" t="s">
        <v>44</v>
      </c>
      <c r="Q44" s="10" t="s">
        <v>44</v>
      </c>
    </row>
    <row r="45" spans="2:17" x14ac:dyDescent="0.3">
      <c r="B45">
        <f>ROW()</f>
        <v>45</v>
      </c>
      <c r="C45" s="11" t="s">
        <v>40</v>
      </c>
      <c r="D45" t="s">
        <v>137</v>
      </c>
      <c r="E45" t="s">
        <v>87</v>
      </c>
      <c r="F45" t="s">
        <v>44</v>
      </c>
      <c r="G45" t="s">
        <v>79</v>
      </c>
      <c r="H45" t="s">
        <v>134</v>
      </c>
      <c r="I45" t="s">
        <v>61</v>
      </c>
      <c r="J45" t="s">
        <v>60</v>
      </c>
      <c r="K45" t="s">
        <v>69</v>
      </c>
      <c r="L45" t="s">
        <v>66</v>
      </c>
      <c r="M45" t="s">
        <v>44</v>
      </c>
      <c r="N45" s="10" t="s">
        <v>140</v>
      </c>
      <c r="O45" s="10" t="s">
        <v>44</v>
      </c>
      <c r="P45" s="10" t="s">
        <v>44</v>
      </c>
      <c r="Q45" s="10" t="s">
        <v>44</v>
      </c>
    </row>
    <row r="46" spans="2:17" x14ac:dyDescent="0.3">
      <c r="B46">
        <f>ROW()</f>
        <v>46</v>
      </c>
      <c r="C46" s="11" t="s">
        <v>41</v>
      </c>
      <c r="D46" t="s">
        <v>138</v>
      </c>
      <c r="E46" t="s">
        <v>87</v>
      </c>
      <c r="F46" t="s">
        <v>44</v>
      </c>
      <c r="G46" t="s">
        <v>77</v>
      </c>
      <c r="H46" t="s">
        <v>134</v>
      </c>
      <c r="I46" t="s">
        <v>63</v>
      </c>
      <c r="J46" t="s">
        <v>60</v>
      </c>
      <c r="K46" t="s">
        <v>69</v>
      </c>
      <c r="L46" t="s">
        <v>66</v>
      </c>
      <c r="M46" t="s">
        <v>44</v>
      </c>
      <c r="N46" s="10" t="s">
        <v>140</v>
      </c>
      <c r="O46" s="10" t="s">
        <v>44</v>
      </c>
      <c r="P46" s="10" t="s">
        <v>44</v>
      </c>
      <c r="Q46" s="10" t="s">
        <v>44</v>
      </c>
    </row>
    <row r="47" spans="2:17" x14ac:dyDescent="0.3">
      <c r="B47">
        <f>ROW()</f>
        <v>47</v>
      </c>
      <c r="C47" s="11" t="s">
        <v>102</v>
      </c>
      <c r="D47" t="s">
        <v>109</v>
      </c>
      <c r="E47" t="s">
        <v>53</v>
      </c>
      <c r="F47" t="s">
        <v>135</v>
      </c>
      <c r="G47" t="s">
        <v>112</v>
      </c>
      <c r="H47" t="s">
        <v>118</v>
      </c>
      <c r="I47" t="s">
        <v>111</v>
      </c>
      <c r="J47" t="s">
        <v>44</v>
      </c>
      <c r="K47" t="s">
        <v>44</v>
      </c>
      <c r="L47" t="s">
        <v>44</v>
      </c>
      <c r="M47" t="s">
        <v>44</v>
      </c>
      <c r="N47" s="10" t="s">
        <v>131</v>
      </c>
      <c r="O47" s="10" t="s">
        <v>131</v>
      </c>
      <c r="P47" s="10" t="s">
        <v>131</v>
      </c>
      <c r="Q47" s="10" t="s">
        <v>131</v>
      </c>
    </row>
    <row r="48" spans="2:17" x14ac:dyDescent="0.3">
      <c r="B48">
        <f>ROW()</f>
        <v>48</v>
      </c>
      <c r="C48" t="s">
        <v>103</v>
      </c>
      <c r="D48" t="s">
        <v>110</v>
      </c>
      <c r="E48" t="s">
        <v>53</v>
      </c>
      <c r="F48" t="s">
        <v>135</v>
      </c>
      <c r="G48" t="s">
        <v>112</v>
      </c>
      <c r="H48" t="s">
        <v>118</v>
      </c>
      <c r="I48" t="s">
        <v>111</v>
      </c>
      <c r="J48" t="s">
        <v>44</v>
      </c>
      <c r="K48" t="s">
        <v>44</v>
      </c>
      <c r="L48" t="s">
        <v>44</v>
      </c>
      <c r="M48" t="s">
        <v>44</v>
      </c>
      <c r="N48" s="10" t="s">
        <v>131</v>
      </c>
      <c r="O48" s="10" t="s">
        <v>131</v>
      </c>
      <c r="P48" s="10" t="s">
        <v>131</v>
      </c>
      <c r="Q48" s="10" t="s">
        <v>131</v>
      </c>
    </row>
    <row r="49" spans="2:17" x14ac:dyDescent="0.3">
      <c r="B49">
        <f>ROW()</f>
        <v>49</v>
      </c>
      <c r="C49" s="1" t="s">
        <v>104</v>
      </c>
      <c r="D49" t="s">
        <v>113</v>
      </c>
      <c r="E49" t="s">
        <v>53</v>
      </c>
      <c r="F49" t="s">
        <v>135</v>
      </c>
      <c r="G49" t="s">
        <v>82</v>
      </c>
      <c r="H49" t="s">
        <v>111</v>
      </c>
      <c r="I49" t="s">
        <v>119</v>
      </c>
      <c r="J49" t="s">
        <v>120</v>
      </c>
      <c r="K49" t="s">
        <v>121</v>
      </c>
      <c r="L49" t="s">
        <v>44</v>
      </c>
      <c r="M49" t="s">
        <v>44</v>
      </c>
      <c r="N49" s="10" t="s">
        <v>44</v>
      </c>
      <c r="O49" s="10" t="s">
        <v>44</v>
      </c>
      <c r="P49" s="10" t="s">
        <v>131</v>
      </c>
      <c r="Q49" s="10" t="s">
        <v>44</v>
      </c>
    </row>
    <row r="50" spans="2:17" x14ac:dyDescent="0.3">
      <c r="B50">
        <f>ROW()</f>
        <v>50</v>
      </c>
      <c r="C50" t="s">
        <v>105</v>
      </c>
      <c r="D50" t="s">
        <v>114</v>
      </c>
      <c r="E50" t="s">
        <v>53</v>
      </c>
      <c r="F50" t="s">
        <v>135</v>
      </c>
      <c r="G50" t="s">
        <v>82</v>
      </c>
      <c r="H50" t="s">
        <v>111</v>
      </c>
      <c r="I50" t="s">
        <v>119</v>
      </c>
      <c r="J50" t="s">
        <v>120</v>
      </c>
      <c r="K50" t="s">
        <v>122</v>
      </c>
      <c r="L50" t="s">
        <v>44</v>
      </c>
      <c r="M50" t="s">
        <v>44</v>
      </c>
      <c r="N50" s="10" t="s">
        <v>44</v>
      </c>
      <c r="O50" s="10" t="s">
        <v>44</v>
      </c>
      <c r="P50" s="10" t="s">
        <v>131</v>
      </c>
      <c r="Q50" s="10" t="s">
        <v>44</v>
      </c>
    </row>
    <row r="51" spans="2:17" x14ac:dyDescent="0.3">
      <c r="B51">
        <f>ROW()</f>
        <v>51</v>
      </c>
      <c r="C51" t="s">
        <v>106</v>
      </c>
      <c r="D51" t="s">
        <v>116</v>
      </c>
      <c r="E51" t="s">
        <v>53</v>
      </c>
      <c r="F51" t="s">
        <v>135</v>
      </c>
      <c r="G51" t="s">
        <v>82</v>
      </c>
      <c r="H51" t="s">
        <v>111</v>
      </c>
      <c r="I51" t="s">
        <v>119</v>
      </c>
      <c r="J51" t="s">
        <v>55</v>
      </c>
      <c r="K51" t="s">
        <v>44</v>
      </c>
      <c r="L51" t="s">
        <v>65</v>
      </c>
      <c r="M51" t="s">
        <v>44</v>
      </c>
      <c r="N51" s="10" t="s">
        <v>44</v>
      </c>
      <c r="O51" s="10" t="s">
        <v>44</v>
      </c>
      <c r="P51" s="10" t="s">
        <v>131</v>
      </c>
      <c r="Q51" s="10" t="s">
        <v>44</v>
      </c>
    </row>
    <row r="52" spans="2:17" x14ac:dyDescent="0.3">
      <c r="B52">
        <f>ROW()</f>
        <v>52</v>
      </c>
      <c r="C52" t="s">
        <v>107</v>
      </c>
      <c r="D52" t="s">
        <v>115</v>
      </c>
      <c r="E52" t="s">
        <v>53</v>
      </c>
      <c r="F52" t="s">
        <v>135</v>
      </c>
      <c r="G52" t="s">
        <v>82</v>
      </c>
      <c r="H52" t="s">
        <v>57</v>
      </c>
      <c r="I52" t="s">
        <v>119</v>
      </c>
      <c r="J52" t="s">
        <v>44</v>
      </c>
      <c r="K52" t="s">
        <v>59</v>
      </c>
      <c r="L52" t="s">
        <v>65</v>
      </c>
      <c r="M52" t="s">
        <v>44</v>
      </c>
      <c r="N52" s="10" t="s">
        <v>44</v>
      </c>
      <c r="O52" s="10" t="s">
        <v>44</v>
      </c>
      <c r="P52" s="10" t="s">
        <v>131</v>
      </c>
      <c r="Q52" s="10" t="s">
        <v>44</v>
      </c>
    </row>
    <row r="53" spans="2:17" x14ac:dyDescent="0.3">
      <c r="B53">
        <f>ROW()</f>
        <v>53</v>
      </c>
      <c r="C53" t="s">
        <v>108</v>
      </c>
      <c r="D53" t="s">
        <v>117</v>
      </c>
      <c r="E53" t="s">
        <v>53</v>
      </c>
      <c r="F53" t="s">
        <v>135</v>
      </c>
      <c r="G53" t="s">
        <v>82</v>
      </c>
      <c r="H53" t="s">
        <v>57</v>
      </c>
      <c r="I53" t="s">
        <v>119</v>
      </c>
      <c r="J53" t="s">
        <v>44</v>
      </c>
      <c r="K53" t="s">
        <v>69</v>
      </c>
      <c r="L53" t="s">
        <v>65</v>
      </c>
      <c r="M53" t="s">
        <v>44</v>
      </c>
      <c r="N53" s="10" t="s">
        <v>44</v>
      </c>
      <c r="O53" s="10" t="s">
        <v>44</v>
      </c>
      <c r="P53" s="10" t="s">
        <v>131</v>
      </c>
      <c r="Q53" s="10" t="s">
        <v>44</v>
      </c>
    </row>
    <row r="54" spans="2:17" x14ac:dyDescent="0.3">
      <c r="B54">
        <f>ROW()</f>
        <v>54</v>
      </c>
      <c r="C54" t="s">
        <v>43</v>
      </c>
      <c r="D54" t="s">
        <v>44</v>
      </c>
      <c r="E54" t="s">
        <v>53</v>
      </c>
      <c r="F54" t="s">
        <v>135</v>
      </c>
      <c r="G54" t="s">
        <v>44</v>
      </c>
      <c r="H54" t="s">
        <v>44</v>
      </c>
      <c r="I54" t="s">
        <v>44</v>
      </c>
      <c r="J54" t="s">
        <v>44</v>
      </c>
      <c r="K54" t="s">
        <v>44</v>
      </c>
      <c r="L54" t="s">
        <v>44</v>
      </c>
      <c r="M54" t="s">
        <v>44</v>
      </c>
      <c r="N54" s="10" t="s">
        <v>131</v>
      </c>
      <c r="O54" s="10" t="s">
        <v>44</v>
      </c>
      <c r="P54" s="10" t="s">
        <v>44</v>
      </c>
      <c r="Q54" s="10" t="s">
        <v>44</v>
      </c>
    </row>
    <row r="68" spans="2:2" x14ac:dyDescent="0.3">
      <c r="B68" t="s">
        <v>75</v>
      </c>
    </row>
    <row r="70" spans="2:2" x14ac:dyDescent="0.3">
      <c r="B70" t="s">
        <v>74</v>
      </c>
    </row>
  </sheetData>
  <phoneticPr fontId="3" type="noConversion"/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478C2-96FD-4313-A6ED-B79D6242A4DA}">
  <dimension ref="A3:N44"/>
  <sheetViews>
    <sheetView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G34" sqref="G34"/>
    </sheetView>
  </sheetViews>
  <sheetFormatPr defaultRowHeight="14.4" x14ac:dyDescent="0.3"/>
  <cols>
    <col min="1" max="1" width="6.5546875" bestFit="1" customWidth="1"/>
    <col min="2" max="2" width="15.6640625" bestFit="1" customWidth="1"/>
    <col min="3" max="3" width="10.5546875" bestFit="1" customWidth="1"/>
    <col min="4" max="4" width="8.6640625" bestFit="1" customWidth="1"/>
    <col min="5" max="5" width="17.88671875" bestFit="1" customWidth="1"/>
    <col min="6" max="6" width="16.109375" bestFit="1" customWidth="1"/>
    <col min="7" max="7" width="46.6640625" bestFit="1" customWidth="1"/>
    <col min="8" max="8" width="15.5546875" bestFit="1" customWidth="1"/>
    <col min="9" max="9" width="6.5546875" bestFit="1" customWidth="1"/>
    <col min="10" max="10" width="12.44140625" bestFit="1" customWidth="1"/>
    <col min="11" max="11" width="91.6640625" bestFit="1" customWidth="1"/>
    <col min="12" max="12" width="13" bestFit="1" customWidth="1"/>
    <col min="13" max="13" width="9.109375" bestFit="1" customWidth="1"/>
    <col min="14" max="14" width="5.88671875" bestFit="1" customWidth="1"/>
  </cols>
  <sheetData>
    <row r="3" spans="1:14" x14ac:dyDescent="0.3">
      <c r="A3" s="8" t="s">
        <v>80</v>
      </c>
      <c r="B3" s="8" t="s">
        <v>56</v>
      </c>
      <c r="C3" s="8" t="s">
        <v>130</v>
      </c>
      <c r="D3" s="8" t="s">
        <v>58</v>
      </c>
      <c r="E3" s="8" t="s">
        <v>72</v>
      </c>
      <c r="F3" s="8" t="s">
        <v>71</v>
      </c>
      <c r="G3" s="8" t="s">
        <v>50</v>
      </c>
      <c r="H3" s="8" t="s">
        <v>52</v>
      </c>
      <c r="I3" s="8" t="s">
        <v>133</v>
      </c>
      <c r="J3" s="8" t="s">
        <v>54</v>
      </c>
      <c r="K3" s="8" t="s">
        <v>51</v>
      </c>
      <c r="L3" s="8" t="s">
        <v>73</v>
      </c>
      <c r="M3" s="8" t="s">
        <v>125</v>
      </c>
      <c r="N3" s="9" t="s">
        <v>132</v>
      </c>
    </row>
    <row r="4" spans="1:14" x14ac:dyDescent="0.3">
      <c r="A4" s="2" t="s">
        <v>79</v>
      </c>
      <c r="B4" s="2" t="s">
        <v>134</v>
      </c>
      <c r="C4" s="2" t="s">
        <v>131</v>
      </c>
      <c r="D4" s="2" t="s">
        <v>61</v>
      </c>
      <c r="E4" s="2" t="s">
        <v>67</v>
      </c>
      <c r="F4" s="2" t="s">
        <v>44</v>
      </c>
      <c r="G4" s="2" t="s">
        <v>32</v>
      </c>
      <c r="H4" s="2" t="s">
        <v>53</v>
      </c>
      <c r="I4" s="2">
        <v>25</v>
      </c>
      <c r="J4" s="2" t="s">
        <v>55</v>
      </c>
      <c r="K4" s="2" t="s">
        <v>45</v>
      </c>
      <c r="L4" s="2" t="s">
        <v>44</v>
      </c>
      <c r="M4" s="2" t="s">
        <v>44</v>
      </c>
      <c r="N4" s="6">
        <v>1</v>
      </c>
    </row>
    <row r="5" spans="1:14" x14ac:dyDescent="0.3">
      <c r="A5" s="3"/>
      <c r="B5" s="3"/>
      <c r="C5" s="3"/>
      <c r="D5" s="3"/>
      <c r="E5" s="2" t="s">
        <v>78</v>
      </c>
      <c r="F5" s="2" t="s">
        <v>44</v>
      </c>
      <c r="G5" s="2" t="s">
        <v>0</v>
      </c>
      <c r="H5" s="2" t="s">
        <v>53</v>
      </c>
      <c r="I5" s="2">
        <v>8</v>
      </c>
      <c r="J5" s="2" t="s">
        <v>55</v>
      </c>
      <c r="K5" s="2" t="s">
        <v>1</v>
      </c>
      <c r="L5" s="2" t="s">
        <v>78</v>
      </c>
      <c r="M5" s="2" t="s">
        <v>44</v>
      </c>
      <c r="N5" s="6">
        <v>1</v>
      </c>
    </row>
    <row r="6" spans="1:14" x14ac:dyDescent="0.3">
      <c r="A6" s="3"/>
      <c r="B6" s="3"/>
      <c r="C6" s="3"/>
      <c r="D6" s="3"/>
      <c r="E6" s="2" t="s">
        <v>59</v>
      </c>
      <c r="F6" s="2" t="s">
        <v>59</v>
      </c>
      <c r="G6" s="2" t="s">
        <v>18</v>
      </c>
      <c r="H6" s="2" t="s">
        <v>53</v>
      </c>
      <c r="I6" s="2">
        <v>18</v>
      </c>
      <c r="J6" s="2" t="s">
        <v>55</v>
      </c>
      <c r="K6" s="2" t="s">
        <v>19</v>
      </c>
      <c r="L6" s="2" t="s">
        <v>44</v>
      </c>
      <c r="M6" s="2" t="s">
        <v>44</v>
      </c>
      <c r="N6" s="6">
        <v>1</v>
      </c>
    </row>
    <row r="7" spans="1:14" x14ac:dyDescent="0.3">
      <c r="A7" s="3"/>
      <c r="B7" s="3"/>
      <c r="C7" s="3"/>
      <c r="D7" s="3"/>
      <c r="E7" s="3"/>
      <c r="F7" s="3"/>
      <c r="G7" s="2" t="s">
        <v>83</v>
      </c>
      <c r="H7" s="2" t="s">
        <v>87</v>
      </c>
      <c r="I7" s="2">
        <v>37</v>
      </c>
      <c r="J7" s="2" t="s">
        <v>44</v>
      </c>
      <c r="K7" s="2" t="s">
        <v>84</v>
      </c>
      <c r="L7" s="2" t="s">
        <v>44</v>
      </c>
      <c r="M7" s="2" t="s">
        <v>44</v>
      </c>
      <c r="N7" s="6">
        <v>1</v>
      </c>
    </row>
    <row r="8" spans="1:14" x14ac:dyDescent="0.3">
      <c r="A8" s="3"/>
      <c r="B8" s="3"/>
      <c r="C8" s="3"/>
      <c r="D8" s="3"/>
      <c r="E8" s="2" t="s">
        <v>60</v>
      </c>
      <c r="F8" s="2" t="s">
        <v>44</v>
      </c>
      <c r="G8" s="2" t="s">
        <v>2</v>
      </c>
      <c r="H8" s="2" t="s">
        <v>53</v>
      </c>
      <c r="I8" s="2">
        <v>9</v>
      </c>
      <c r="J8" s="2" t="s">
        <v>55</v>
      </c>
      <c r="K8" s="2" t="s">
        <v>3</v>
      </c>
      <c r="L8" s="2" t="s">
        <v>81</v>
      </c>
      <c r="M8" s="2" t="s">
        <v>44</v>
      </c>
      <c r="N8" s="6">
        <v>1</v>
      </c>
    </row>
    <row r="9" spans="1:14" x14ac:dyDescent="0.3">
      <c r="A9" s="3"/>
      <c r="B9" s="3"/>
      <c r="C9" s="3"/>
      <c r="D9" s="3"/>
      <c r="E9" s="3"/>
      <c r="F9" s="2" t="s">
        <v>59</v>
      </c>
      <c r="G9" s="2" t="s">
        <v>26</v>
      </c>
      <c r="H9" s="2" t="s">
        <v>53</v>
      </c>
      <c r="I9" s="2">
        <v>22</v>
      </c>
      <c r="J9" s="2" t="s">
        <v>55</v>
      </c>
      <c r="K9" s="2" t="s">
        <v>27</v>
      </c>
      <c r="L9" s="2" t="s">
        <v>65</v>
      </c>
      <c r="M9" s="2" t="s">
        <v>44</v>
      </c>
      <c r="N9" s="6">
        <v>1</v>
      </c>
    </row>
    <row r="10" spans="1:14" x14ac:dyDescent="0.3">
      <c r="A10" s="3"/>
      <c r="B10" s="3"/>
      <c r="C10" s="3"/>
      <c r="D10" s="3"/>
      <c r="E10" s="3"/>
      <c r="F10" s="3"/>
      <c r="G10" s="2" t="s">
        <v>20</v>
      </c>
      <c r="H10" s="2" t="s">
        <v>53</v>
      </c>
      <c r="I10" s="2">
        <v>19</v>
      </c>
      <c r="J10" s="2" t="s">
        <v>55</v>
      </c>
      <c r="K10" s="2" t="s">
        <v>21</v>
      </c>
      <c r="L10" s="2" t="s">
        <v>64</v>
      </c>
      <c r="M10" s="2" t="s">
        <v>44</v>
      </c>
      <c r="N10" s="6">
        <v>1</v>
      </c>
    </row>
    <row r="11" spans="1:14" x14ac:dyDescent="0.3">
      <c r="A11" s="3"/>
      <c r="B11" s="3"/>
      <c r="C11" s="3"/>
      <c r="D11" s="3"/>
      <c r="E11" s="3"/>
      <c r="F11" s="3"/>
      <c r="G11" s="2" t="s">
        <v>35</v>
      </c>
      <c r="H11" s="2" t="s">
        <v>53</v>
      </c>
      <c r="I11" s="2">
        <v>28</v>
      </c>
      <c r="J11" s="2" t="s">
        <v>55</v>
      </c>
      <c r="K11" s="2" t="s">
        <v>126</v>
      </c>
      <c r="L11" s="2" t="s">
        <v>66</v>
      </c>
      <c r="M11" s="2" t="s">
        <v>44</v>
      </c>
      <c r="N11" s="6">
        <v>1</v>
      </c>
    </row>
    <row r="12" spans="1:14" x14ac:dyDescent="0.3">
      <c r="A12" s="3"/>
      <c r="B12" s="3"/>
      <c r="C12" s="3"/>
      <c r="D12" s="3"/>
      <c r="E12" s="3"/>
      <c r="F12" s="3"/>
      <c r="G12" s="2" t="s">
        <v>89</v>
      </c>
      <c r="H12" s="2" t="s">
        <v>87</v>
      </c>
      <c r="I12" s="2">
        <v>39</v>
      </c>
      <c r="J12" s="2" t="s">
        <v>44</v>
      </c>
      <c r="K12" s="2" t="s">
        <v>88</v>
      </c>
      <c r="L12" s="2" t="s">
        <v>66</v>
      </c>
      <c r="M12" s="2" t="s">
        <v>44</v>
      </c>
      <c r="N12" s="6">
        <v>1</v>
      </c>
    </row>
    <row r="13" spans="1:14" x14ac:dyDescent="0.3">
      <c r="A13" s="3"/>
      <c r="B13" s="3"/>
      <c r="C13" s="3"/>
      <c r="D13" s="3"/>
      <c r="E13" s="3"/>
      <c r="F13" s="2" t="s">
        <v>69</v>
      </c>
      <c r="G13" s="2" t="s">
        <v>11</v>
      </c>
      <c r="H13" s="2" t="s">
        <v>53</v>
      </c>
      <c r="I13" s="2">
        <v>14</v>
      </c>
      <c r="J13" s="2" t="s">
        <v>55</v>
      </c>
      <c r="K13" s="2" t="s">
        <v>12</v>
      </c>
      <c r="L13" s="2" t="s">
        <v>64</v>
      </c>
      <c r="M13" s="2" t="s">
        <v>44</v>
      </c>
      <c r="N13" s="6">
        <v>1</v>
      </c>
    </row>
    <row r="14" spans="1:14" x14ac:dyDescent="0.3">
      <c r="A14" s="3"/>
      <c r="B14" s="3"/>
      <c r="C14" s="2" t="s">
        <v>44</v>
      </c>
      <c r="D14" s="2" t="s">
        <v>61</v>
      </c>
      <c r="E14" s="2" t="s">
        <v>60</v>
      </c>
      <c r="F14" s="2" t="s">
        <v>69</v>
      </c>
      <c r="G14" s="2" t="s">
        <v>40</v>
      </c>
      <c r="H14" s="2" t="s">
        <v>53</v>
      </c>
      <c r="I14" s="2">
        <v>33</v>
      </c>
      <c r="J14" s="2" t="s">
        <v>55</v>
      </c>
      <c r="K14" s="2" t="s">
        <v>127</v>
      </c>
      <c r="L14" s="2" t="s">
        <v>66</v>
      </c>
      <c r="M14" s="2" t="s">
        <v>44</v>
      </c>
      <c r="N14" s="6">
        <v>1</v>
      </c>
    </row>
    <row r="15" spans="1:14" x14ac:dyDescent="0.3">
      <c r="A15" s="3"/>
      <c r="B15" s="2" t="s">
        <v>57</v>
      </c>
      <c r="C15" s="2" t="s">
        <v>131</v>
      </c>
      <c r="D15" s="2" t="s">
        <v>63</v>
      </c>
      <c r="E15" s="2" t="s">
        <v>60</v>
      </c>
      <c r="F15" s="2" t="s">
        <v>44</v>
      </c>
      <c r="G15" s="2" t="s">
        <v>4</v>
      </c>
      <c r="H15" s="2" t="s">
        <v>53</v>
      </c>
      <c r="I15" s="2">
        <v>10</v>
      </c>
      <c r="J15" s="2" t="s">
        <v>55</v>
      </c>
      <c r="K15" s="2" t="s">
        <v>5</v>
      </c>
      <c r="L15" s="2" t="s">
        <v>81</v>
      </c>
      <c r="M15" s="2" t="s">
        <v>44</v>
      </c>
      <c r="N15" s="6">
        <v>1</v>
      </c>
    </row>
    <row r="16" spans="1:14" x14ac:dyDescent="0.3">
      <c r="A16" s="2" t="s">
        <v>77</v>
      </c>
      <c r="B16" s="2" t="s">
        <v>134</v>
      </c>
      <c r="C16" s="2" t="s">
        <v>131</v>
      </c>
      <c r="D16" s="2" t="s">
        <v>63</v>
      </c>
      <c r="E16" s="2" t="s">
        <v>60</v>
      </c>
      <c r="F16" s="2" t="s">
        <v>59</v>
      </c>
      <c r="G16" s="2" t="s">
        <v>90</v>
      </c>
      <c r="H16" s="2" t="s">
        <v>87</v>
      </c>
      <c r="I16" s="2">
        <v>40</v>
      </c>
      <c r="J16" s="2" t="s">
        <v>44</v>
      </c>
      <c r="K16" s="2" t="s">
        <v>91</v>
      </c>
      <c r="L16" s="2" t="s">
        <v>66</v>
      </c>
      <c r="M16" s="2" t="s">
        <v>44</v>
      </c>
      <c r="N16" s="6">
        <v>1</v>
      </c>
    </row>
    <row r="17" spans="1:14" x14ac:dyDescent="0.3">
      <c r="A17" s="3"/>
      <c r="B17" s="3"/>
      <c r="C17" s="2" t="s">
        <v>44</v>
      </c>
      <c r="D17" s="2" t="s">
        <v>63</v>
      </c>
      <c r="E17" s="2" t="s">
        <v>60</v>
      </c>
      <c r="F17" s="2" t="s">
        <v>69</v>
      </c>
      <c r="G17" s="2" t="s">
        <v>41</v>
      </c>
      <c r="H17" s="2" t="s">
        <v>53</v>
      </c>
      <c r="I17" s="2">
        <v>34</v>
      </c>
      <c r="J17" s="2" t="s">
        <v>55</v>
      </c>
      <c r="K17" s="2" t="s">
        <v>128</v>
      </c>
      <c r="L17" s="2" t="s">
        <v>66</v>
      </c>
      <c r="M17" s="2" t="s">
        <v>44</v>
      </c>
      <c r="N17" s="6">
        <v>1</v>
      </c>
    </row>
    <row r="18" spans="1:14" x14ac:dyDescent="0.3">
      <c r="A18" s="3"/>
      <c r="B18" s="3"/>
      <c r="C18" s="3"/>
      <c r="D18" s="2" t="s">
        <v>70</v>
      </c>
      <c r="E18" s="2" t="s">
        <v>44</v>
      </c>
      <c r="F18" s="2" t="s">
        <v>59</v>
      </c>
      <c r="G18" s="2" t="s">
        <v>33</v>
      </c>
      <c r="H18" s="2" t="s">
        <v>53</v>
      </c>
      <c r="I18" s="2">
        <v>26</v>
      </c>
      <c r="J18" s="2" t="s">
        <v>55</v>
      </c>
      <c r="K18" s="2" t="s">
        <v>46</v>
      </c>
      <c r="L18" s="2" t="s">
        <v>66</v>
      </c>
      <c r="M18" s="2" t="s">
        <v>44</v>
      </c>
      <c r="N18" s="6">
        <v>1</v>
      </c>
    </row>
    <row r="19" spans="1:14" x14ac:dyDescent="0.3">
      <c r="A19" s="3"/>
      <c r="B19" s="3"/>
      <c r="C19" s="3"/>
      <c r="D19" s="3"/>
      <c r="E19" s="3"/>
      <c r="F19" s="2" t="s">
        <v>69</v>
      </c>
      <c r="G19" s="2" t="s">
        <v>38</v>
      </c>
      <c r="H19" s="2" t="s">
        <v>53</v>
      </c>
      <c r="I19" s="2">
        <v>31</v>
      </c>
      <c r="J19" s="2" t="s">
        <v>55</v>
      </c>
      <c r="K19" s="2" t="s">
        <v>48</v>
      </c>
      <c r="L19" s="2" t="s">
        <v>66</v>
      </c>
      <c r="M19" s="2" t="s">
        <v>44</v>
      </c>
      <c r="N19" s="6">
        <v>1</v>
      </c>
    </row>
    <row r="20" spans="1:14" x14ac:dyDescent="0.3">
      <c r="A20" s="3"/>
      <c r="B20" s="2" t="s">
        <v>57</v>
      </c>
      <c r="C20" s="2" t="s">
        <v>131</v>
      </c>
      <c r="D20" s="2" t="s">
        <v>70</v>
      </c>
      <c r="E20" s="2" t="s">
        <v>59</v>
      </c>
      <c r="F20" s="2" t="s">
        <v>59</v>
      </c>
      <c r="G20" s="2" t="s">
        <v>85</v>
      </c>
      <c r="H20" s="2" t="s">
        <v>87</v>
      </c>
      <c r="I20" s="2">
        <v>38</v>
      </c>
      <c r="J20" s="2" t="s">
        <v>44</v>
      </c>
      <c r="K20" s="2" t="s">
        <v>86</v>
      </c>
      <c r="L20" s="2" t="s">
        <v>76</v>
      </c>
      <c r="M20" s="2" t="s">
        <v>44</v>
      </c>
      <c r="N20" s="6">
        <v>1</v>
      </c>
    </row>
    <row r="21" spans="1:14" x14ac:dyDescent="0.3">
      <c r="A21" s="3"/>
      <c r="B21" s="3"/>
      <c r="C21" s="3"/>
      <c r="D21" s="3"/>
      <c r="E21" s="2" t="s">
        <v>95</v>
      </c>
      <c r="F21" s="2" t="s">
        <v>93</v>
      </c>
      <c r="G21" s="2" t="s">
        <v>94</v>
      </c>
      <c r="H21" s="2" t="s">
        <v>87</v>
      </c>
      <c r="I21" s="2">
        <v>42</v>
      </c>
      <c r="J21" s="2" t="s">
        <v>44</v>
      </c>
      <c r="K21" s="2" t="s">
        <v>100</v>
      </c>
      <c r="L21" s="2" t="s">
        <v>65</v>
      </c>
      <c r="M21" s="2" t="s">
        <v>44</v>
      </c>
      <c r="N21" s="6">
        <v>1</v>
      </c>
    </row>
    <row r="22" spans="1:14" x14ac:dyDescent="0.3">
      <c r="A22" s="3"/>
      <c r="B22" s="3"/>
      <c r="C22" s="2" t="s">
        <v>44</v>
      </c>
      <c r="D22" s="2" t="s">
        <v>70</v>
      </c>
      <c r="E22" s="2" t="s">
        <v>44</v>
      </c>
      <c r="F22" s="2" t="s">
        <v>69</v>
      </c>
      <c r="G22" s="2" t="s">
        <v>6</v>
      </c>
      <c r="H22" s="2" t="s">
        <v>53</v>
      </c>
      <c r="I22" s="2">
        <v>11</v>
      </c>
      <c r="J22" s="2" t="s">
        <v>55</v>
      </c>
      <c r="K22" s="2" t="s">
        <v>7</v>
      </c>
      <c r="L22" s="2" t="s">
        <v>76</v>
      </c>
      <c r="M22" s="2" t="s">
        <v>44</v>
      </c>
      <c r="N22" s="6">
        <v>1</v>
      </c>
    </row>
    <row r="23" spans="1:14" x14ac:dyDescent="0.3">
      <c r="A23" s="2" t="s">
        <v>82</v>
      </c>
      <c r="B23" s="2" t="s">
        <v>134</v>
      </c>
      <c r="C23" s="2" t="s">
        <v>44</v>
      </c>
      <c r="D23" s="2" t="s">
        <v>63</v>
      </c>
      <c r="E23" s="2" t="s">
        <v>60</v>
      </c>
      <c r="F23" s="2" t="s">
        <v>59</v>
      </c>
      <c r="G23" s="2" t="s">
        <v>28</v>
      </c>
      <c r="H23" s="2" t="s">
        <v>53</v>
      </c>
      <c r="I23" s="2">
        <v>23</v>
      </c>
      <c r="J23" s="2" t="s">
        <v>55</v>
      </c>
      <c r="K23" s="2" t="s">
        <v>29</v>
      </c>
      <c r="L23" s="2" t="s">
        <v>65</v>
      </c>
      <c r="M23" s="2" t="s">
        <v>44</v>
      </c>
      <c r="N23" s="6">
        <v>1</v>
      </c>
    </row>
    <row r="24" spans="1:14" x14ac:dyDescent="0.3">
      <c r="A24" s="3"/>
      <c r="B24" s="3"/>
      <c r="C24" s="3"/>
      <c r="D24" s="3"/>
      <c r="E24" s="3"/>
      <c r="F24" s="3"/>
      <c r="G24" s="2" t="s">
        <v>22</v>
      </c>
      <c r="H24" s="2" t="s">
        <v>53</v>
      </c>
      <c r="I24" s="2">
        <v>20</v>
      </c>
      <c r="J24" s="2" t="s">
        <v>55</v>
      </c>
      <c r="K24" s="2" t="s">
        <v>23</v>
      </c>
      <c r="L24" s="2" t="s">
        <v>64</v>
      </c>
      <c r="M24" s="2" t="s">
        <v>44</v>
      </c>
      <c r="N24" s="6">
        <v>1</v>
      </c>
    </row>
    <row r="25" spans="1:14" x14ac:dyDescent="0.3">
      <c r="A25" s="3"/>
      <c r="B25" s="3"/>
      <c r="C25" s="3"/>
      <c r="D25" s="3"/>
      <c r="E25" s="3"/>
      <c r="F25" s="2" t="s">
        <v>69</v>
      </c>
      <c r="G25" s="2" t="s">
        <v>14</v>
      </c>
      <c r="H25" s="2" t="s">
        <v>53</v>
      </c>
      <c r="I25" s="2">
        <v>16</v>
      </c>
      <c r="J25" s="2" t="s">
        <v>55</v>
      </c>
      <c r="K25" s="2" t="s">
        <v>15</v>
      </c>
      <c r="L25" s="2" t="s">
        <v>64</v>
      </c>
      <c r="M25" s="2" t="s">
        <v>44</v>
      </c>
      <c r="N25" s="6">
        <v>1</v>
      </c>
    </row>
    <row r="26" spans="1:14" x14ac:dyDescent="0.3">
      <c r="A26" s="3"/>
      <c r="B26" s="2" t="s">
        <v>111</v>
      </c>
      <c r="C26" s="2" t="s">
        <v>131</v>
      </c>
      <c r="D26" s="2" t="s">
        <v>119</v>
      </c>
      <c r="E26" s="2" t="s">
        <v>120</v>
      </c>
      <c r="F26" s="2" t="s">
        <v>121</v>
      </c>
      <c r="G26" s="2" t="s">
        <v>104</v>
      </c>
      <c r="H26" s="2" t="s">
        <v>53</v>
      </c>
      <c r="I26" s="2">
        <v>47</v>
      </c>
      <c r="J26" s="2" t="s">
        <v>135</v>
      </c>
      <c r="K26" s="2" t="s">
        <v>113</v>
      </c>
      <c r="L26" s="2" t="s">
        <v>44</v>
      </c>
      <c r="M26" s="2" t="s">
        <v>44</v>
      </c>
      <c r="N26" s="6">
        <v>1</v>
      </c>
    </row>
    <row r="27" spans="1:14" x14ac:dyDescent="0.3">
      <c r="A27" s="3"/>
      <c r="B27" s="3"/>
      <c r="C27" s="3"/>
      <c r="D27" s="3"/>
      <c r="E27" s="3"/>
      <c r="F27" s="2" t="s">
        <v>122</v>
      </c>
      <c r="G27" s="2" t="s">
        <v>105</v>
      </c>
      <c r="H27" s="2" t="s">
        <v>53</v>
      </c>
      <c r="I27" s="2">
        <v>48</v>
      </c>
      <c r="J27" s="2" t="s">
        <v>135</v>
      </c>
      <c r="K27" s="2" t="s">
        <v>114</v>
      </c>
      <c r="L27" s="2" t="s">
        <v>44</v>
      </c>
      <c r="M27" s="2" t="s">
        <v>44</v>
      </c>
      <c r="N27" s="6">
        <v>1</v>
      </c>
    </row>
    <row r="28" spans="1:14" x14ac:dyDescent="0.3">
      <c r="A28" s="3"/>
      <c r="B28" s="3"/>
      <c r="C28" s="3"/>
      <c r="D28" s="3"/>
      <c r="E28" s="2" t="s">
        <v>55</v>
      </c>
      <c r="F28" s="2" t="s">
        <v>44</v>
      </c>
      <c r="G28" s="2" t="s">
        <v>106</v>
      </c>
      <c r="H28" s="2" t="s">
        <v>53</v>
      </c>
      <c r="I28" s="2">
        <v>49</v>
      </c>
      <c r="J28" s="2" t="s">
        <v>135</v>
      </c>
      <c r="K28" s="2" t="s">
        <v>116</v>
      </c>
      <c r="L28" s="2" t="s">
        <v>65</v>
      </c>
      <c r="M28" s="2" t="s">
        <v>44</v>
      </c>
      <c r="N28" s="6">
        <v>1</v>
      </c>
    </row>
    <row r="29" spans="1:14" x14ac:dyDescent="0.3">
      <c r="A29" s="3"/>
      <c r="B29" s="2" t="s">
        <v>57</v>
      </c>
      <c r="C29" s="2" t="s">
        <v>131</v>
      </c>
      <c r="D29" s="2" t="s">
        <v>70</v>
      </c>
      <c r="E29" s="2" t="s">
        <v>44</v>
      </c>
      <c r="F29" s="2" t="s">
        <v>93</v>
      </c>
      <c r="G29" s="2" t="s">
        <v>92</v>
      </c>
      <c r="H29" s="2" t="s">
        <v>87</v>
      </c>
      <c r="I29" s="2">
        <v>41</v>
      </c>
      <c r="J29" s="2" t="s">
        <v>44</v>
      </c>
      <c r="K29" s="2" t="s">
        <v>101</v>
      </c>
      <c r="L29" s="2" t="s">
        <v>65</v>
      </c>
      <c r="M29" s="2" t="s">
        <v>44</v>
      </c>
      <c r="N29" s="6">
        <v>1</v>
      </c>
    </row>
    <row r="30" spans="1:14" x14ac:dyDescent="0.3">
      <c r="A30" s="3"/>
      <c r="B30" s="3"/>
      <c r="C30" s="3"/>
      <c r="D30" s="3"/>
      <c r="E30" s="2" t="s">
        <v>95</v>
      </c>
      <c r="F30" s="2" t="s">
        <v>93</v>
      </c>
      <c r="G30" s="2" t="s">
        <v>96</v>
      </c>
      <c r="H30" s="2" t="s">
        <v>87</v>
      </c>
      <c r="I30" s="2">
        <v>43</v>
      </c>
      <c r="J30" s="2" t="s">
        <v>44</v>
      </c>
      <c r="K30" s="2" t="s">
        <v>99</v>
      </c>
      <c r="L30" s="2" t="s">
        <v>65</v>
      </c>
      <c r="M30" s="2" t="s">
        <v>44</v>
      </c>
      <c r="N30" s="6">
        <v>1</v>
      </c>
    </row>
    <row r="31" spans="1:14" x14ac:dyDescent="0.3">
      <c r="A31" s="3"/>
      <c r="B31" s="3"/>
      <c r="C31" s="3"/>
      <c r="D31" s="2" t="s">
        <v>119</v>
      </c>
      <c r="E31" s="2" t="s">
        <v>44</v>
      </c>
      <c r="F31" s="2" t="s">
        <v>59</v>
      </c>
      <c r="G31" s="2" t="s">
        <v>107</v>
      </c>
      <c r="H31" s="2" t="s">
        <v>53</v>
      </c>
      <c r="I31" s="2">
        <v>50</v>
      </c>
      <c r="J31" s="2" t="s">
        <v>135</v>
      </c>
      <c r="K31" s="2" t="s">
        <v>115</v>
      </c>
      <c r="L31" s="2" t="s">
        <v>65</v>
      </c>
      <c r="M31" s="2" t="s">
        <v>44</v>
      </c>
      <c r="N31" s="6">
        <v>1</v>
      </c>
    </row>
    <row r="32" spans="1:14" x14ac:dyDescent="0.3">
      <c r="A32" s="3"/>
      <c r="B32" s="3"/>
      <c r="C32" s="3"/>
      <c r="D32" s="3"/>
      <c r="E32" s="3"/>
      <c r="F32" s="2" t="s">
        <v>69</v>
      </c>
      <c r="G32" s="2" t="s">
        <v>108</v>
      </c>
      <c r="H32" s="2" t="s">
        <v>53</v>
      </c>
      <c r="I32" s="2">
        <v>51</v>
      </c>
      <c r="J32" s="2" t="s">
        <v>135</v>
      </c>
      <c r="K32" s="2" t="s">
        <v>117</v>
      </c>
      <c r="L32" s="2" t="s">
        <v>65</v>
      </c>
      <c r="M32" s="2" t="s">
        <v>44</v>
      </c>
      <c r="N32" s="6">
        <v>1</v>
      </c>
    </row>
    <row r="33" spans="1:14" x14ac:dyDescent="0.3">
      <c r="A33" s="3"/>
      <c r="B33" s="3"/>
      <c r="C33" s="2" t="s">
        <v>44</v>
      </c>
      <c r="D33" s="2" t="s">
        <v>63</v>
      </c>
      <c r="E33" s="2" t="s">
        <v>60</v>
      </c>
      <c r="F33" s="2" t="s">
        <v>59</v>
      </c>
      <c r="G33" s="2" t="s">
        <v>30</v>
      </c>
      <c r="H33" s="2" t="s">
        <v>53</v>
      </c>
      <c r="I33" s="2">
        <v>24</v>
      </c>
      <c r="J33" s="2" t="s">
        <v>55</v>
      </c>
      <c r="K33" s="2" t="s">
        <v>31</v>
      </c>
      <c r="L33" s="2" t="s">
        <v>65</v>
      </c>
      <c r="M33" s="2" t="s">
        <v>44</v>
      </c>
      <c r="N33" s="6">
        <v>1</v>
      </c>
    </row>
    <row r="34" spans="1:14" x14ac:dyDescent="0.3">
      <c r="A34" s="3"/>
      <c r="B34" s="3"/>
      <c r="C34" s="3"/>
      <c r="D34" s="3"/>
      <c r="E34" s="3"/>
      <c r="F34" s="3"/>
      <c r="G34" s="2" t="s">
        <v>24</v>
      </c>
      <c r="H34" s="2" t="s">
        <v>53</v>
      </c>
      <c r="I34" s="2">
        <v>21</v>
      </c>
      <c r="J34" s="2" t="s">
        <v>55</v>
      </c>
      <c r="K34" s="2" t="s">
        <v>25</v>
      </c>
      <c r="L34" s="2" t="s">
        <v>64</v>
      </c>
      <c r="M34" s="2" t="s">
        <v>44</v>
      </c>
      <c r="N34" s="6">
        <v>1</v>
      </c>
    </row>
    <row r="35" spans="1:14" x14ac:dyDescent="0.3">
      <c r="A35" s="3"/>
      <c r="B35" s="3"/>
      <c r="C35" s="3"/>
      <c r="D35" s="3"/>
      <c r="E35" s="3"/>
      <c r="F35" s="2" t="s">
        <v>69</v>
      </c>
      <c r="G35" s="2" t="s">
        <v>42</v>
      </c>
      <c r="H35" s="2" t="s">
        <v>53</v>
      </c>
      <c r="I35" s="2">
        <v>35</v>
      </c>
      <c r="J35" s="2" t="s">
        <v>55</v>
      </c>
      <c r="K35" s="2" t="s">
        <v>129</v>
      </c>
      <c r="L35" s="2" t="s">
        <v>66</v>
      </c>
      <c r="M35" s="2" t="s">
        <v>44</v>
      </c>
      <c r="N35" s="6">
        <v>1</v>
      </c>
    </row>
    <row r="36" spans="1:14" x14ac:dyDescent="0.3">
      <c r="A36" s="3"/>
      <c r="B36" s="3"/>
      <c r="C36" s="3"/>
      <c r="D36" s="3"/>
      <c r="E36" s="3"/>
      <c r="F36" s="3"/>
      <c r="G36" s="2" t="s">
        <v>16</v>
      </c>
      <c r="H36" s="2" t="s">
        <v>53</v>
      </c>
      <c r="I36" s="2">
        <v>17</v>
      </c>
      <c r="J36" s="2" t="s">
        <v>55</v>
      </c>
      <c r="K36" s="2" t="s">
        <v>17</v>
      </c>
      <c r="L36" s="2" t="s">
        <v>64</v>
      </c>
      <c r="M36" s="2" t="s">
        <v>44</v>
      </c>
      <c r="N36" s="6">
        <v>1</v>
      </c>
    </row>
    <row r="37" spans="1:14" x14ac:dyDescent="0.3">
      <c r="A37" s="3"/>
      <c r="B37" s="3"/>
      <c r="C37" s="3"/>
      <c r="D37" s="2" t="s">
        <v>70</v>
      </c>
      <c r="E37" s="2" t="s">
        <v>44</v>
      </c>
      <c r="F37" s="2" t="s">
        <v>59</v>
      </c>
      <c r="G37" s="2" t="s">
        <v>34</v>
      </c>
      <c r="H37" s="2" t="s">
        <v>53</v>
      </c>
      <c r="I37" s="2">
        <v>27</v>
      </c>
      <c r="J37" s="2" t="s">
        <v>55</v>
      </c>
      <c r="K37" s="2" t="s">
        <v>47</v>
      </c>
      <c r="L37" s="2" t="s">
        <v>66</v>
      </c>
      <c r="M37" s="2" t="s">
        <v>44</v>
      </c>
      <c r="N37" s="6">
        <v>1</v>
      </c>
    </row>
    <row r="38" spans="1:14" x14ac:dyDescent="0.3">
      <c r="A38" s="3"/>
      <c r="B38" s="3"/>
      <c r="C38" s="3"/>
      <c r="D38" s="3"/>
      <c r="E38" s="3"/>
      <c r="F38" s="2" t="s">
        <v>69</v>
      </c>
      <c r="G38" s="2" t="s">
        <v>39</v>
      </c>
      <c r="H38" s="2" t="s">
        <v>53</v>
      </c>
      <c r="I38" s="2">
        <v>32</v>
      </c>
      <c r="J38" s="2" t="s">
        <v>55</v>
      </c>
      <c r="K38" s="2" t="s">
        <v>49</v>
      </c>
      <c r="L38" s="2" t="s">
        <v>66</v>
      </c>
      <c r="M38" s="2" t="s">
        <v>44</v>
      </c>
      <c r="N38" s="6">
        <v>1</v>
      </c>
    </row>
    <row r="39" spans="1:14" x14ac:dyDescent="0.3">
      <c r="A39" s="3"/>
      <c r="B39" s="3"/>
      <c r="C39" s="3"/>
      <c r="D39" s="3"/>
      <c r="E39" s="3"/>
      <c r="F39" s="3"/>
      <c r="G39" s="2" t="s">
        <v>8</v>
      </c>
      <c r="H39" s="2" t="s">
        <v>53</v>
      </c>
      <c r="I39" s="2">
        <v>12</v>
      </c>
      <c r="J39" s="2" t="s">
        <v>55</v>
      </c>
      <c r="K39" s="2" t="s">
        <v>9</v>
      </c>
      <c r="L39" s="2" t="s">
        <v>64</v>
      </c>
      <c r="M39" s="2" t="s">
        <v>44</v>
      </c>
      <c r="N39" s="6">
        <v>1</v>
      </c>
    </row>
    <row r="40" spans="1:14" x14ac:dyDescent="0.3">
      <c r="A40" s="2" t="s">
        <v>112</v>
      </c>
      <c r="B40" s="2" t="s">
        <v>134</v>
      </c>
      <c r="C40" s="2" t="s">
        <v>44</v>
      </c>
      <c r="D40" s="2" t="s">
        <v>62</v>
      </c>
      <c r="E40" s="2" t="s">
        <v>44</v>
      </c>
      <c r="F40" s="2" t="s">
        <v>44</v>
      </c>
      <c r="G40" s="2" t="s">
        <v>13</v>
      </c>
      <c r="H40" s="2" t="s">
        <v>53</v>
      </c>
      <c r="I40" s="2">
        <v>15</v>
      </c>
      <c r="J40" s="2" t="s">
        <v>55</v>
      </c>
      <c r="K40" s="2" t="s">
        <v>124</v>
      </c>
      <c r="L40" s="2" t="s">
        <v>81</v>
      </c>
      <c r="M40" s="2" t="s">
        <v>44</v>
      </c>
      <c r="N40" s="6">
        <v>1</v>
      </c>
    </row>
    <row r="41" spans="1:14" x14ac:dyDescent="0.3">
      <c r="A41" s="3"/>
      <c r="B41" s="2" t="s">
        <v>118</v>
      </c>
      <c r="C41" s="2" t="s">
        <v>131</v>
      </c>
      <c r="D41" s="2" t="s">
        <v>111</v>
      </c>
      <c r="E41" s="2" t="s">
        <v>44</v>
      </c>
      <c r="F41" s="2" t="s">
        <v>44</v>
      </c>
      <c r="G41" s="2" t="s">
        <v>102</v>
      </c>
      <c r="H41" s="2" t="s">
        <v>53</v>
      </c>
      <c r="I41" s="2">
        <v>45</v>
      </c>
      <c r="J41" s="2" t="s">
        <v>135</v>
      </c>
      <c r="K41" s="2" t="s">
        <v>109</v>
      </c>
      <c r="L41" s="2" t="s">
        <v>44</v>
      </c>
      <c r="M41" s="2" t="s">
        <v>44</v>
      </c>
      <c r="N41" s="6">
        <v>1</v>
      </c>
    </row>
    <row r="42" spans="1:14" x14ac:dyDescent="0.3">
      <c r="A42" s="3"/>
      <c r="B42" s="3"/>
      <c r="C42" s="3"/>
      <c r="D42" s="3"/>
      <c r="E42" s="3"/>
      <c r="F42" s="3"/>
      <c r="G42" s="2" t="s">
        <v>103</v>
      </c>
      <c r="H42" s="2" t="s">
        <v>53</v>
      </c>
      <c r="I42" s="2">
        <v>46</v>
      </c>
      <c r="J42" s="2" t="s">
        <v>135</v>
      </c>
      <c r="K42" s="2" t="s">
        <v>110</v>
      </c>
      <c r="L42" s="2" t="s">
        <v>44</v>
      </c>
      <c r="M42" s="2" t="s">
        <v>44</v>
      </c>
      <c r="N42" s="6">
        <v>1</v>
      </c>
    </row>
    <row r="43" spans="1:14" x14ac:dyDescent="0.3">
      <c r="A43" s="2" t="s">
        <v>44</v>
      </c>
      <c r="B43" s="2" t="s">
        <v>44</v>
      </c>
      <c r="C43" s="2" t="s">
        <v>131</v>
      </c>
      <c r="D43" s="2" t="s">
        <v>44</v>
      </c>
      <c r="E43" s="2" t="s">
        <v>44</v>
      </c>
      <c r="F43" s="2" t="s">
        <v>44</v>
      </c>
      <c r="G43" s="2" t="s">
        <v>43</v>
      </c>
      <c r="H43" s="2" t="s">
        <v>53</v>
      </c>
      <c r="I43" s="2">
        <v>36</v>
      </c>
      <c r="J43" s="2" t="s">
        <v>55</v>
      </c>
      <c r="K43" s="2" t="s">
        <v>136</v>
      </c>
      <c r="L43" s="2" t="s">
        <v>44</v>
      </c>
      <c r="M43" s="2" t="s">
        <v>44</v>
      </c>
      <c r="N43" s="6">
        <v>1</v>
      </c>
    </row>
    <row r="44" spans="1:14" x14ac:dyDescent="0.3">
      <c r="A44" s="4"/>
      <c r="B44" s="4"/>
      <c r="C44" s="4"/>
      <c r="D44" s="4"/>
      <c r="E44" s="4"/>
      <c r="F44" s="4"/>
      <c r="G44" s="4"/>
      <c r="H44" s="4"/>
      <c r="I44" s="5">
        <v>52</v>
      </c>
      <c r="J44" s="5" t="s">
        <v>135</v>
      </c>
      <c r="K44" s="5" t="s">
        <v>44</v>
      </c>
      <c r="L44" s="5" t="s">
        <v>44</v>
      </c>
      <c r="M44" s="5" t="s">
        <v>44</v>
      </c>
      <c r="N44" s="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Queries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netboyz@rbixler.onmicrosoft.com</dc:creator>
  <cp:lastModifiedBy>netboyz@rbixler.onmicrosoft.com</cp:lastModifiedBy>
  <dcterms:created xsi:type="dcterms:W3CDTF">2022-06-10T14:11:45Z</dcterms:created>
  <dcterms:modified xsi:type="dcterms:W3CDTF">2022-06-13T16:10:51Z</dcterms:modified>
</cp:coreProperties>
</file>